
<file path=[Content_Types].xml><?xml version="1.0" encoding="utf-8"?>
<Types xmlns="http://schemas.openxmlformats.org/package/2006/content-types">
  <Default Extension="rels" ContentType="application/vnd.openxmlformats-package.relationships+xml"/>
  <Default Extension="xml" ContentType="application/xml"/>
  <Default Extension="gif" ContentType="image/gif"/>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6" rupBuild="17668"/>
  <workbookPr defaultThemeVersion="166925"/>
  <mc:AlternateContent xmlns:mc="http://schemas.openxmlformats.org/markup-compatibility/2006">
    <mc:Choice Requires="x15">
      <x15ac:absPath xmlns:x15ac="http://schemas.microsoft.com/office/spreadsheetml/2010/11/ac" url="C:\Users\zoraida.acosta.000\Desktop\ZORAIDA\zoraida acosta\PACA 1\2019\Contraloria\"/>
    </mc:Choice>
  </mc:AlternateContent>
  <bookViews>
    <workbookView xWindow="0" yWindow="0" windowWidth="28800" windowHeight="11910"/>
  </bookViews>
  <sheets>
    <sheet name="CB-1111-4  INFORMACION CONTR..." sheetId="1" r:id="rId1"/>
  </sheets>
  <calcPr calcId="171027"/>
</workbook>
</file>

<file path=xl/calcChain.xml><?xml version="1.0" encoding="utf-8"?>
<calcChain xmlns="http://schemas.openxmlformats.org/spreadsheetml/2006/main">
  <c r="T44" i="1" l="1"/>
  <c r="S44" i="1"/>
  <c r="U44" i="1" l="1"/>
  <c r="T28" i="1"/>
  <c r="S28" i="1"/>
  <c r="S26" i="1"/>
  <c r="U28" i="1" l="1"/>
</calcChain>
</file>

<file path=xl/sharedStrings.xml><?xml version="1.0" encoding="utf-8"?>
<sst xmlns="http://schemas.openxmlformats.org/spreadsheetml/2006/main" count="2139" uniqueCount="545">
  <si>
    <t>Tipo Informe</t>
  </si>
  <si>
    <t>61 Ambiental PACA</t>
  </si>
  <si>
    <t>Formulario</t>
  </si>
  <si>
    <t>CB-1111-4: INFORMACION CONTRACTUAL DE PROYECTOS PACA</t>
  </si>
  <si>
    <t>Moneda Informe</t>
  </si>
  <si>
    <t>Entidad</t>
  </si>
  <si>
    <t>Fecha</t>
  </si>
  <si>
    <t>Periodicidad</t>
  </si>
  <si>
    <t>Anual</t>
  </si>
  <si>
    <t>[1]</t>
  </si>
  <si>
    <t>0 INFORMACION CONTRACTUAL DE PROYECTOS PACA</t>
  </si>
  <si>
    <t>ESTRATEGIA PGA</t>
  </si>
  <si>
    <t>NUMERO PROYECTO ESTRATEGICO DEL PLAN DE DESARROLLO</t>
  </si>
  <si>
    <t>NOMBRE DE PROYECTO ESTRATEGICO DEL PLAN DE DESARROLLO</t>
  </si>
  <si>
    <t>PROGRAMA DEL PLAN DE DESARROLLO</t>
  </si>
  <si>
    <t>META DEL PLAN DE DESARROLLO</t>
  </si>
  <si>
    <t>NOMBRE PROYECTO PACA</t>
  </si>
  <si>
    <t>META DEL PROYECTO PACA</t>
  </si>
  <si>
    <t>UNIDAD DE MEDIDA DE LA VARIABLE DE LA META PACA</t>
  </si>
  <si>
    <t>META ANUAL</t>
  </si>
  <si>
    <t>EJECUCION ANUAL</t>
  </si>
  <si>
    <t>PRESUPUESTO PROGRAMADO PARA LA META PACA EN LA VIGENCIA FISCAL (EN PESOS)</t>
  </si>
  <si>
    <t>PRESUPUESTO EJECUTADO PARA LA META PACA EN LA VIGENCIA FISCAL (EN PESOS)</t>
  </si>
  <si>
    <t>CONCEPTO DE LA INVERSION</t>
  </si>
  <si>
    <t>IDENTIFICACION DEL CONCEPTO</t>
  </si>
  <si>
    <t>OBJETO DEL CONCEPTO</t>
  </si>
  <si>
    <t>FECHA DE SUSCRIPCION O IMPOSICION DEL CONCEPTO</t>
  </si>
  <si>
    <t>VALOR DEL CONCEPTO DE LA INVERSION (EN PESOS)</t>
  </si>
  <si>
    <t>GIROS DE LA VIGENCIA (EN PESOS)</t>
  </si>
  <si>
    <t>SALDO EN CUENTAS POR PAGAR Y/O RESERVAS (EN PESOS)</t>
  </si>
  <si>
    <t>ESTADO ACTUAL DEL CONCEPTO</t>
  </si>
  <si>
    <t>OBSERVACIONES</t>
  </si>
  <si>
    <t>FILA_1</t>
  </si>
  <si>
    <t>1 CONTRATO</t>
  </si>
  <si>
    <t>1 EJECUCIÓN</t>
  </si>
  <si>
    <t>2 CONVENIO</t>
  </si>
  <si>
    <t>2 TERMINADO</t>
  </si>
  <si>
    <t>3 ORDEN DE PRESTACION DEL SERVICIO</t>
  </si>
  <si>
    <t>3 LIQUIDADO</t>
  </si>
  <si>
    <t>4 ORDEN DE COMPRA</t>
  </si>
  <si>
    <t>4 PAGADO</t>
  </si>
  <si>
    <t>5 MULTA</t>
  </si>
  <si>
    <t>6 OTROS</t>
  </si>
  <si>
    <t>FILA_2</t>
  </si>
  <si>
    <t>FILA_3</t>
  </si>
  <si>
    <t>FILA_4</t>
  </si>
  <si>
    <t>FILA_5</t>
  </si>
  <si>
    <t>FILA_6</t>
  </si>
  <si>
    <t>FILA_7</t>
  </si>
  <si>
    <t>FILA_11</t>
  </si>
  <si>
    <t>FILA_12</t>
  </si>
  <si>
    <t>FILA_13</t>
  </si>
  <si>
    <t>FILA_14</t>
  </si>
  <si>
    <t>FILA_15</t>
  </si>
  <si>
    <t>FILA_16</t>
  </si>
  <si>
    <t>FILA_17</t>
  </si>
  <si>
    <t>FILA_18</t>
  </si>
  <si>
    <t>FILA_19</t>
  </si>
  <si>
    <t>FILA_20</t>
  </si>
  <si>
    <t>FILA_21</t>
  </si>
  <si>
    <t>FILA_22</t>
  </si>
  <si>
    <t>FILA_23</t>
  </si>
  <si>
    <t>FILA_24</t>
  </si>
  <si>
    <t>FILA_26</t>
  </si>
  <si>
    <t>FILA_28</t>
  </si>
  <si>
    <t>FILA_30</t>
  </si>
  <si>
    <t>FILA_32</t>
  </si>
  <si>
    <t>FILA_33</t>
  </si>
  <si>
    <t>FILA_34</t>
  </si>
  <si>
    <t>FILA_35</t>
  </si>
  <si>
    <t>FILA_36</t>
  </si>
  <si>
    <t>FILA_37</t>
  </si>
  <si>
    <t>FILA_38</t>
  </si>
  <si>
    <t>FILA_40</t>
  </si>
  <si>
    <t>FILA_43</t>
  </si>
  <si>
    <t>FILA_44</t>
  </si>
  <si>
    <t>FILA_45</t>
  </si>
  <si>
    <t>FILA_46</t>
  </si>
  <si>
    <t>FILA_47</t>
  </si>
  <si>
    <t>FILA_48</t>
  </si>
  <si>
    <t>FILA_49</t>
  </si>
  <si>
    <t>FILA_50</t>
  </si>
  <si>
    <t>FILA_51</t>
  </si>
  <si>
    <t>FILA_52</t>
  </si>
  <si>
    <t>FILA_53</t>
  </si>
  <si>
    <t>FILA_54</t>
  </si>
  <si>
    <t>FILA_55</t>
  </si>
  <si>
    <t>FILA_56</t>
  </si>
  <si>
    <t>FILA_57</t>
  </si>
  <si>
    <t>FILA_58</t>
  </si>
  <si>
    <t>FILA_59</t>
  </si>
  <si>
    <t>FILA_60</t>
  </si>
  <si>
    <t>FILA_61</t>
  </si>
  <si>
    <t>FILA_62</t>
  </si>
  <si>
    <t>FILA_63</t>
  </si>
  <si>
    <t>FILA_64</t>
  </si>
  <si>
    <t>FILA_65</t>
  </si>
  <si>
    <t>FILA_66</t>
  </si>
  <si>
    <t>FILA_67</t>
  </si>
  <si>
    <t>FILA_68</t>
  </si>
  <si>
    <t>FILA_69</t>
  </si>
  <si>
    <t>FILA_70</t>
  </si>
  <si>
    <t>FILA_71</t>
  </si>
  <si>
    <t>FILA_72</t>
  </si>
  <si>
    <t>FILA_73</t>
  </si>
  <si>
    <t>FILA_74</t>
  </si>
  <si>
    <t>FILA_75</t>
  </si>
  <si>
    <t>FILA_76</t>
  </si>
  <si>
    <t>FILA_77</t>
  </si>
  <si>
    <t>FILA_78</t>
  </si>
  <si>
    <t>FILA_79</t>
  </si>
  <si>
    <t>FILA_80</t>
  </si>
  <si>
    <t>FILA_81</t>
  </si>
  <si>
    <t>FILA_82</t>
  </si>
  <si>
    <t>FILA_83</t>
  </si>
  <si>
    <t>FILA_84</t>
  </si>
  <si>
    <t>FILA_85</t>
  </si>
  <si>
    <t>FILA_86</t>
  </si>
  <si>
    <t>FILA_87</t>
  </si>
  <si>
    <t>FILA_88</t>
  </si>
  <si>
    <t>FILA_89</t>
  </si>
  <si>
    <t>FILA_90</t>
  </si>
  <si>
    <t>FILA_91</t>
  </si>
  <si>
    <t>FILA_92</t>
  </si>
  <si>
    <t>FILA_93</t>
  </si>
  <si>
    <t>FILA_94</t>
  </si>
  <si>
    <t>FILA_95</t>
  </si>
  <si>
    <t>FILA_96</t>
  </si>
  <si>
    <t>FILA_97</t>
  </si>
  <si>
    <t>FILA_98</t>
  </si>
  <si>
    <t>FILA_99</t>
  </si>
  <si>
    <t>FILA_100</t>
  </si>
  <si>
    <t>FILA_101</t>
  </si>
  <si>
    <t>FILA_102</t>
  </si>
  <si>
    <t>FILA_103</t>
  </si>
  <si>
    <t>FILA_104</t>
  </si>
  <si>
    <t>FILA_105</t>
  </si>
  <si>
    <t>FILA_106</t>
  </si>
  <si>
    <t>FILA_107</t>
  </si>
  <si>
    <t>FILA_108</t>
  </si>
  <si>
    <t>FILA_109</t>
  </si>
  <si>
    <t>FILA_110</t>
  </si>
  <si>
    <t>FILA_111</t>
  </si>
  <si>
    <t>FILA_112</t>
  </si>
  <si>
    <t>FILA_113</t>
  </si>
  <si>
    <t>FILA_114</t>
  </si>
  <si>
    <t>FILA_115</t>
  </si>
  <si>
    <t>MANEJO FÍSICO Y ECOURBANISMO</t>
  </si>
  <si>
    <t>Espacio público, derecho de todos</t>
  </si>
  <si>
    <t>Gestión de Infraestructura Cultural y Deportiva nueva, rehabilitada y recuperada.</t>
  </si>
  <si>
    <t>Mejorar 140 equipamientos culturales, recreativos y deportivos</t>
  </si>
  <si>
    <t>Sostenibilidad y mejoramiento de parques, espacios de vida / Mantenimiento preventivo y correctivo en parques con canales y fuentes</t>
  </si>
  <si>
    <t>Sostenibilidad y mejoramiento de parques, espacios de vida / Mantenimiento preventivo y correctivo en parques con lagos</t>
  </si>
  <si>
    <t>Sostenibilidad y mejoramiento de parques, espacios de vida / Mantenimiento  Integral de las zonas verdes del Parque Regional La Florida</t>
  </si>
  <si>
    <t>Sostenibilidad y mejoramiento de parques, espacios de vida / Mantenimiento preventivo y correctivo en parques con campos de grama</t>
  </si>
  <si>
    <t>Sostenibilidad y mejoramiento de parques, espacios de vida / Fumigación contra plagas en parques pertenecientes al Sistema Distrital</t>
  </si>
  <si>
    <t>Sostenibilidad y mejoramiento de parques, espacios de vida / Recuperación y restauración ecológica parque Metropolitano Nacional y Simón Bolívar y Regional La Florida</t>
  </si>
  <si>
    <t>Mantenimiento preventivo y correctivo en parques con canales y fuentes</t>
  </si>
  <si>
    <t>Canal o Fuente</t>
  </si>
  <si>
    <t>Mantenimiento preventivo y correctivo en parques con lagos</t>
  </si>
  <si>
    <t>Lago</t>
  </si>
  <si>
    <t>Mantenimiento Integral de las zonas verdes del Parque Regional La Florida</t>
  </si>
  <si>
    <t>Parque La Florida</t>
  </si>
  <si>
    <t>Mantenimiento preventivo y correctivo en parques con campos de grama</t>
  </si>
  <si>
    <t>Campo en grama natural</t>
  </si>
  <si>
    <t>Fumigación contra plagas en parques pertenecientes al Sistema Distrital</t>
  </si>
  <si>
    <t>Parque</t>
  </si>
  <si>
    <t>Recuperación y restauración ecológica parque Metropolitano Nacional y Simón Bolívar y Regional La Florida</t>
  </si>
  <si>
    <t>ADICIÓN Y PRÓRROGA No. 1 Y No 2. AL CONTRATO 2278 de 2017 CUYO OBJETO ES CONTRATAR EL MANTENIMIENTO PREVENTIVO Y CORRECTIVO DE LOS ESTANQUES CANALES FUENTES Y ESPEJOS DE AGUA Y LA OPERACION REPARACION Y MANTENIMIENTO DE EQUIPOS ELECTROMECANICOS  UBICADOS EN LOS PARQUES Y ESCENARIOS ADMINISTRADOS POR EL IDRD.</t>
  </si>
  <si>
    <t>Saldo anulado en pesos $3.754</t>
  </si>
  <si>
    <t>No 2278 de 2017. REDMASTER  -REPRESENTACIONES LTDA</t>
  </si>
  <si>
    <t>No 2338 de 2018 - Sierra Ospina Mantenimiento Lagos</t>
  </si>
  <si>
    <t>CONTRATAR EL MANTENIMIENTO PREVENTIVO Y CORRECTIVO DE LOS ESTANQUES CANALES FUENTES DE AGUA Y LA OPERACIÓN, REPARACIÓN Y MANTENIMIENTO DE SUS EQUIPOS ELECTROMECÁNICOS UBICADOS EN LOS PARQUES Y ESCENARIOS ADMINISTRADOS POR EL IDRD</t>
  </si>
  <si>
    <t>Este contrato tiene vigencias futuras</t>
  </si>
  <si>
    <t>No 2301 de 2017. REDMASTER  -REPRESENTACIONES LTDA</t>
  </si>
  <si>
    <t>ADICIÓN Y PRÓRROGA No. 1 y 2 AL CONTRATO No. 2301 de 2017 CUYO OBJETO ES: CONTRATAR EL MANTENIMIENTO PREVENTIVO Y CORRECTIVO DE LOS LAGOS Y LA OPERACIÓN Y MANTENIMIENTO DE SUS AIREADORES, UBICADOS EN LOS PARQUES Y ESCENARIOS ADMINISTRADOS POR EL IDRD</t>
  </si>
  <si>
    <t>Saldo anulado en pesos $52.621</t>
  </si>
  <si>
    <t>No 2337 de 2018 - Sierra Ospina Mantenimiento Lagos</t>
  </si>
  <si>
    <t>CONTRATAR EL MANTENIMIENTO PREVENTIVO Y CORRECTIVO DE LOS LAGOS Y LA OPERACIÓN Y MANTENIMIENTO DE SUS AIREADORES, UBICADOS EN LOS PARQUES Y ESCENARIOS ADMINISTRADOS POR EL IDRD EN BOGOTÁ D.C.</t>
  </si>
  <si>
    <t>Los tiempos para el proceso de licitación fueron mayores a los programados, razón por la cual  se adjudicó un menor plazo de ejecución.</t>
  </si>
  <si>
    <t>No 2493 de 2017 - Unión Temporal Parque la Florida</t>
  </si>
  <si>
    <t>No 2697 de 2018 - Otilio Nicolás Moreno Blanco</t>
  </si>
  <si>
    <t>ADICIÓN Y PRÓRROGA No. 1 AL CONTRATO 2493 DE 2017 CUYO OBJETO ES CONTRATAR POR EL SISTEMA DE PRECIOS UNITARIOS FIJOS SIN FÓRMULA DE AJUSTE EL MANTENIMIENTO INTEGRAL DE ZONAS VERDES DEL PARQUE REGIONAL LA FLORIDA DONDE SE INCLUYE EL CORTE DE CÉSPED, BARRIDO, PLATEO DE ÁRBOLES, RECOLECCIÓN Y DISPOSICIÓN FINAL DE RESIDUOS</t>
  </si>
  <si>
    <t>CONTRATAR POR EL SISTEMA DE PRECIOS UNITARIOS FIJOS SIN FÓRMULA DE AJUSTE EL MANTENIMIENTO INTEGRAL DE ZONAS VERDES DEL PARQUE REGIONAL LA FLORIDA DONDE SE INCLUYE EL CORTE DE CÉSPED, BARRIDO, PLATEO DE ÁRBOLES, RECOLECCIÓN Y DISPOSICIÓN FINAL DE RESIDUOS</t>
  </si>
  <si>
    <t>2017/07/05</t>
  </si>
  <si>
    <t xml:space="preserve">Saldo $0 </t>
  </si>
  <si>
    <t>Contrato en ejecución</t>
  </si>
  <si>
    <t>No 3139 de 2018 - Equiver SAS</t>
  </si>
  <si>
    <t>REALIZAR A PRECIOS UNITARIOS FIJOS EL MANTENIMIENTO, ADECUACIÓN Y MEJORAMIENTO INTEGRAL PREVENTIVO Y CORRECTIVO DE LOS CAMPOS DEPORTIVOS EN GRAMA NATURAL Y GRAMA SINTÉTICA Y SUS ZONAS ALEDAÑAS UBICADOS EN LOS DIFERENTES PARQUES QUE COMPONEN EL SISTEMA DISTRITAL DE PARQUES DE BOGOTÁ. GRUPO 1 Y 2. Y ADICIÓN No 1</t>
  </si>
  <si>
    <t>Este contrato fue adicionado por $1067000000</t>
  </si>
  <si>
    <t>No 3791 de 2018. Organización Henry Acero Romero</t>
  </si>
  <si>
    <t>CONTRATAR EL SERVICIO DE FUMIGACIÓN PARA INSECTOS, CONTROL DE ROEDORES Y DESINFECCIÓN DE ÁREAS EN LOS DIFERENTES PARQUES ADMINISTRADOS POR EL IDRD, UBICADOS EN BOGOTÁ D.C. Y EN LA SEDE ADMINISTRATIVA DEL IDRD.</t>
  </si>
  <si>
    <t>No 3881 de 2018 - Jardín Botánico José Celestino Mutis</t>
  </si>
  <si>
    <t>AUNAR ESFUERZOS TÉCNICOS ADMINISTRATIVOS Y FINANCIEROS PARA CONTINUAR LAS LABORES DE RESTAURACIÓN ECOLÓGICA Y MANEJO ADAPTATIVO EN LOS PARQUES NACIONAL ENRIQUE OLAYA HERRERA, METROPOLITANOS SIMÓN BOLÍVAR SECTOR LA ISLA, REGIONAL LA FLORIDA Y DEMÁS PARQUES.</t>
  </si>
  <si>
    <t>Las actividades dirigidas a la restauración ecológica en 2018 se realizaron mediante el Convenio No 3082 de 2017.</t>
  </si>
  <si>
    <t>Sostenibilidad y mejoramiento de parques, espacios de vida / Implementar manejo silvicultural en parques incluyendo el Regional la Florida.</t>
  </si>
  <si>
    <t>Implementar manejo silvicultural en parques incluyendo el Regional la Florida.</t>
  </si>
  <si>
    <t>COOPERACIÓN Y COORDINACIÓN INTERINSTITUCIONAL</t>
  </si>
  <si>
    <t>Sostenibilidad y mejoramiento de parques, espacios de vida / Mitigación de incendios forestales y restauración de áreas incendiadas</t>
  </si>
  <si>
    <t>Mitigación de incendios forestales y restauración de áreas incendiadas</t>
  </si>
  <si>
    <t>Parque Nacional EOH</t>
  </si>
  <si>
    <t>No 3882 de 2018 - Jardín Botánico José Celestino Mutis</t>
  </si>
  <si>
    <t>AUNAR ESFUERZOS TÉCNICOS, HUMANOS, ADMINISTRATIVOS Y FINANCIEROS PARA REALIZAR LAS ACTIVIDADES DE MANJO Y MANTENIMIENTO INTEGRAL DEL ARBOLADO ASÍ COMO LA PLANTACIÓN DE ÁRBOLES POR COMPENSACIÓN  EN LOS PARQUES DEL SISTEMA DISTRITAL</t>
  </si>
  <si>
    <t>Este convenio se suscribió dando cumplimiento al Decreto 383 de 2018.</t>
  </si>
  <si>
    <t>No 3077 de 2017 - Jardín Botánico José Celestino Mutis</t>
  </si>
  <si>
    <t>ADICION Y PRORROGA No 1 AL CONVENIO INTERADMINISTRATIVO  IDRD 3077/2017 PARA AUNAR RECURSOS TECNICOS FINANCIEROS Y ADMINISTRATIVOS PARA DESARROLLAR ACCIONES DE MITIGACION DE INCENDIOS FORESTALES RECUPERACION DE AREAS  AFECTADAS POR INCENDIO FORESTAL Y MANEJO ADAPTATIVO</t>
  </si>
  <si>
    <t>2017/11/08</t>
  </si>
  <si>
    <t xml:space="preserve">El valor reportado corresponde al aporte del IDRD </t>
  </si>
  <si>
    <t>Sostenibilidad y mejoramiento de parques, espacios de vida / Mantenimiento integral de jardines localizados en el sistema de parques</t>
  </si>
  <si>
    <t>Mantenimiento integral de jardines localizados en el sistema de parques</t>
  </si>
  <si>
    <t>No 3081 de 2017 - Jardín Botánico José Celestino Mutis</t>
  </si>
  <si>
    <t>ADICION Y PRORROGA No 1 AL CONVENIO INTERADMINISTRATIVO IDRD N 3081 2017 PARA AUNAR ESFUERZOS TECNICOS HUMANOS ADMINISTRATIVOS Y FINANCIERO PARA REALIZAR LAS ACTIVIDADES DE MANTENIMIENTO INTEGRAL DE LOS JARDINES UBICADOS EN LOS PARQUES ADMINISTRADOS POR EL IDRD</t>
  </si>
  <si>
    <t>2017/11/10</t>
  </si>
  <si>
    <t>Se realizó la adición para completar la totalidad del mantenimiento en el 2018</t>
  </si>
  <si>
    <t>Sostenibilidad y mejoramiento de parques, espacios de vida / Recuperación de Zonas Verdes</t>
  </si>
  <si>
    <t>Recuperación de Zonas Verdes</t>
  </si>
  <si>
    <t>Sostenibilidad y mejoramiento de parques, espacios de vida / Implementar acciones ambientales en parques del Sistema Distrital dirigidos al Manejo Integral de Residuos Sólidos</t>
  </si>
  <si>
    <t>Implementar acciones ambientales en parques del Sistema Distrital dirigidos al Manejo Integral de Residuos Sólidos, Sensibilización Ambiental y Diagnóstico de Buenas Prácticas en agua y energía en Parques administrados directamente.</t>
  </si>
  <si>
    <t>No 3874 de 2018 - Ecoflora SAS</t>
  </si>
  <si>
    <t>CONTRATAR POR EL SISTEMA DE PRECIOS UNITARIOS LAS ACTIVIDADES DIRIGIDAS A LA RECUPERACION DE LAS ZONAS VERDES DE LOS PARQUES REGIONAL METROPOLITANOS Y ZONALES DEL SDP A TRAVES DE LA EMPRADIZACION</t>
  </si>
  <si>
    <t>El contrato de empradización fue adjudicado a finales del año 2018 y hasta septiembre  se ejecutaron los recursos de 2017</t>
  </si>
  <si>
    <t>Convenio de Asociación No 3242 de 2017 - Asociación de Recicladores de Bogotá</t>
  </si>
  <si>
    <t>2017/12/27</t>
  </si>
  <si>
    <t>No 3810 de 2018 - Arturo Lizarazo y Compañía SAS</t>
  </si>
  <si>
    <t>REALIZAR LAS ACTIVIDADES DE MANTENIMIENTO INTEGRAL EN LOS POZOS DE LOS PARQUES EL TUNAL  SIMON BOLIVAR Y LA FLORIDA ACORDE CON LO ESTABLECIDO POR AL AUTORIDAD AMBIENTAL COMPETENTE SECRETARIA DISTRITAL DE AMBIENTE Y CORPORACION AUTONOMA REGIONAL DE CUNDINAMARCA.</t>
  </si>
  <si>
    <t>Este contrato requiere la presencia de la Secretaria de Ambiente y esta sujeto a disponibilidad del personal de esta entidad.</t>
  </si>
  <si>
    <t>No 131 de 2018 - Maritza Bohórquez Forero</t>
  </si>
  <si>
    <t>PRESTAR SERVICIOS PROFESIONALES  PARA APOYAR LA SUPERVISION DE LOS CONTRATOS DE MANTENIMIENTO DE  PARQUES Y ESCENARIOS ADMINISTRADOS POR EL IDRD Y SU RESPECTIVA INTERVENTORIA ASI COMO  LA FORMULACION  DE ESTUDIOS Y DOCUMENTOS PREVIOS DE  LOS PROCESOS DE CONTRATACIÓN , QUE LE SEAN ASIGNADOS EN EL MARCO DEL PROYECYO “SOSTENIBILIDAD Y MEJORAMIENTO DE PARQUES, ESPACIOS DE VIDA"</t>
  </si>
  <si>
    <t xml:space="preserve">Este contrato fue adicionado y prorrogado </t>
  </si>
  <si>
    <t>No 1119 de 2018 - Germán Barrera</t>
  </si>
  <si>
    <t xml:space="preserve">CONTRATO DE PRESTACIÓN DE SERVICIOS No. 1119 DE 2018 ADICIONAR Y PRORROGAR EL CONTRATO DE PRESTACIÓN DE SERVICIOS PROFESIONALES NO. 1119 DE 2018, CUYO OBJETO ES 'PRESTAR SERVICIOS PROFESIONALES PARA APOYAR LAS ACTIVIDADES DE SUPERVISIÓN, ELABORACIÓN DE ESTUDIOS TÉCNICOS DE LOS  PROCESOS CONTRACTUALES DE M </t>
  </si>
  <si>
    <t xml:space="preserve">No 1402 de 2018 - Maria Alejandra Beltrán </t>
  </si>
  <si>
    <t xml:space="preserve"> PRESTAR SERVICIOS PROFESIONALES COMO APOYO EN LAS ACTIVIDADES DIRIGIDAS AL MANEJO AMBIENTAL  QUE SE DESARROLLAN EN EL MARCO DEL PROYECTO SOSTENIBILIDAD Y MEJORAMIENTO DE PARQUES, ESPACIOS DE VIDA.</t>
  </si>
  <si>
    <t>Ordenes de Pago a la Secretaria de Ambiente</t>
  </si>
  <si>
    <t xml:space="preserve">PAGOS POR COMPENSACIÓN,EVALUACIÓN Y SEGUIMIENTO MANEJO SILVICULTURAL Y USO Y TASA DE AGUA SUBTERRÁNEA. </t>
  </si>
  <si>
    <t>En este concepto se incluyen todos los pagos realizados hasta el 31 de Diciembre de 2018, no requiere liquidación</t>
  </si>
  <si>
    <t>ADICION Y PRORROGA No 1 AL CONVENIO DE ASOCIACION No 3242 2017 AUNAR ESFUERZOS TECNICOS ADMINISTRATIVOS FISICOS Y ECONOMICOS  PARA REALIZAR  EL MANEJO INTEGRAL DE RESIDUOS  SOLIDOS EN EL PARQUE REGIONAL LA FLORIDA CONTINUAR CON LA PRODUCCION DE ABONO EN EL CENTRO DE APROVECHAMIENTO DE RESIDUOS ORGÁNICOS DE LOS PARQUES SIMÓN BOLÍVAR Y EL TUNAL, ASÍ COMO REALIZAR EL APROVECHAMIENTO DE RESIDUOS GENERADOS EN PARQUES Y EVITAR DISPOSICIÓN FINAL</t>
  </si>
  <si>
    <t xml:space="preserve">El valor ejecutado es mayor al programado en razón a que se contrataron dos profesionales para el apoyo a la gestión ambiental y a los pagos realizados a la SDA por compensación, evaluación y seguimiento por manejo silvicultural.  </t>
  </si>
  <si>
    <t xml:space="preserve">MANEJO FISICO Y ECOURBANISMO </t>
  </si>
  <si>
    <t xml:space="preserve">Espacio público, derecho de todos </t>
  </si>
  <si>
    <t>Construcción y/o mejoramiento de 64 parques en todas las escalas, en los que se construirán cuatro xtreme parks</t>
  </si>
  <si>
    <t>Parques en los cuales se evidencia Inversión en gestión ambiental en cada uno de los proyectos ejecutando contratos de obra.</t>
  </si>
  <si>
    <t>Construcción y adecuación de parques y equipamientos para todos/Parques en los cuales se evidencia Inversión en gestión ambiental en cada uno de los proyectos ejecutando contratos de obra.</t>
  </si>
  <si>
    <t>3441/2018</t>
  </si>
  <si>
    <t>PRORROGA N°1 Y ADICIÓN N°1 AL CONTRATO DE OBRA N°  3441  DE 2018 CUYO OBJETO ES:  "Realizar por el sistema de precios unitarios fijos las obras de construcción de los parques vecinales Villa Helena cod.09-026, Urbanización los Angeles I sector Cod.10-186, Las Guacamayas Cod.04-066 y Urbanización Piamonte II sector Cod.07-047 en Bogotá DC, con cargo al proyecto 1082 Construcción y Adecuación de Parques y Equipamientos para Todos.”.</t>
  </si>
  <si>
    <t>1903/2017</t>
  </si>
  <si>
    <t>PRORROGA Y ADICIÓN AL CONTRATO DE OBRA N° 1903  DE 2017 CUYO OBJETO ES: “REALIZAR POR EL SISTEMA DE PRECIOS UNITARIOS FIJOS LAS OBRAS DE LA CONSTRUCCION DE LA SEGUNDA ETAPA DEL PARQUE ZONAL GUSTAVO URIBRE BOTERO COD 02-004".</t>
  </si>
  <si>
    <t>4211/2016</t>
  </si>
  <si>
    <t xml:space="preserve">PRÓRROGA N°3, No 4 Y No5 Y ADICIÓN N°1 AL CONTRATO DE OBRA N°4211 DE 2016 CUYO OBJETO ES: “REALIZAR POR EL SISTEMA DE PRECIO GLOBAL FIJO LOS ESTUDIOS Y DISEÑOS Y POR EL SISTEMA DE PRECIOS UNITARIOS FIJOS LA CONSTRUCCIÓN DEL PARQUE ZONAL CASABLANCA, CÓDIGO 11-069." </t>
  </si>
  <si>
    <t>1907/2017</t>
  </si>
  <si>
    <t>ADICION Y PRORROGA - REALIZAR POR EL SISTEMA DE PRECIO GLOBAL FIJO LOS ESTUDIOS Y DISEÑOS TECNICOS Y POR EL SISTEMA DE PRECIOS UNITARIOS FIJOS LAS OBRAS DE ADECUACION DE DIFERENTES PARQUES DEL SISTEMA DISTRITAL DE PARQUES</t>
  </si>
  <si>
    <t>2941/2017</t>
  </si>
  <si>
    <t>ADICIÓN N°2 Y PRORROGA No 3  Y CONTRATO PARA  REALIZAR POR EL SISTEMA DE PRECIOS UNITARIOS FIJOS, LAS OBRAS DE CONSTRUCCIÓN DE LA CUARTA ETAPA DEL PARQUE METROPOLITANO EL PORVENIR CÓD: 07-391, CON CARGO AL PROYECTO DE INVERSIÓN 1082: CONSTRUCCIÓN Y ADECUACIÓN DE PARQUES Y EQUIPAMIENTOS PARA TODOS.</t>
  </si>
  <si>
    <t>4073/2016</t>
  </si>
  <si>
    <t>PRORROGA  Y ADICIÓN  AL CONTRATO DE OBRA N°4073  DE 2016 CUYO OBJETO ES: “REALIZAR POR EL SISTEMA DE PRECIO GLOBAL FIJO LOS ESTUDIOS Y DISEÑOS TECNICOS Y POR EL SISTEMA DE PRECIOS UNITARIOS FIJOS LAS OBRAS PARA LAS CANCHAS SINTETICAS EN DIFERENTES PARQUES DE BOGOTA D.C.</t>
  </si>
  <si>
    <t>2847/2017</t>
  </si>
  <si>
    <t>PRORROGA AL CONTRATO DE OBRA N°2847  DE 2017 CUYO OBJETO ES: "Contratar por el sistema de precios unitarios fijos, las obras de construcción y/o adecuación de parques en las áreas de mejoramiento integral priorizadas por la SDHT en el marco del convenio interadministrativo no. 219 (2017 -IDRD) del 20 de abril de 2015, con cargo al proyecto de inversión 1082: construcción y adecuación de parques y equipamientos para todos"</t>
  </si>
  <si>
    <t>2769/2017</t>
  </si>
  <si>
    <t xml:space="preserve">ADICIÓN AL CONTRATO DE OBRA No. 2769 de 2017, cuyo objeto es: " REALIZAR POR EL SISTEMA DE PRECIO GLOBAL  FIJO  LOS ESTUDIOS  Y DISEÑOS TÉCNICOS Y POR EL SISTEMA DE PRECIOS UNITARIOS FIJOS LA CONSTRUCCIÓN DE LA PISTA DE BMX DEL PARQUE SIMÓN BOLÍVAR SECTOR SALITRE MÁGICO COD:12-117 EN BOGOTÁ D.C., CON CARGO AL PROYECTO 1082 CONSTRUCCIÓN Y ADECUACIÓN DE PARQUES Y EQUIPAMIENTO PARA TODOS." </t>
  </si>
  <si>
    <t>2826/2017</t>
  </si>
  <si>
    <t>ADICIÓN AL CONTRATO DE OBRA No. 2826  de 2017, cuyo objeto es: " REALIZAR POR EL SISTEMA DE PRECIO GLOBAL  FIJO  LOS ESTUDIOS  Y DISEÑOS TÉCNICOS Y POR EL SISTEMA DE PRECIOS UNITARIOS FIJOS LA CONSTRUCCIÓN DE LA PISTA DE BMX DEL PARQUE SIMÓN BOLÍVAR SECTOR</t>
  </si>
  <si>
    <t>2942/2017</t>
  </si>
  <si>
    <t>ADICION 2 - Y CONTRATO REALIZAR POR EL SISTEMA DE PRECIOS UNITARIOS FIJOS, LA CONSTRUCCIÓN DE LAS OBRAS DE LA TERCERA ETAPA DEL PARQUE METROPOLITANO EL PORVENIR CÓD: 07-391, CON CARGO AL PROYECTO DE INVERSIÓN 1082: CONSTRUCCIÓN Y ADECUACIÓN DE PARQUES Y EQUIPAMIENTOS PARA TODOS.</t>
  </si>
  <si>
    <t>3189/2017</t>
  </si>
  <si>
    <t>Adición No. 1  Y No 2 al Contrato de Obra Pública 3189 de 2017, cuyo objeto es "...REALIZAR POR EL SISTEMA DE PRECIOS UNITARIOS FIJOS LAS OBRAS DE ADECUACIÓN ARQUITECTÓNICA DEL COMPLEJO ACUÁTICO SIMÓN BOLÍVAR, CON CARGO AL PROYECTO 1082: CONSTRUCCIÓN Y ADECUACIÓN DE PARQUES Y EQUIPAMENTOS PARA TODOS...".</t>
  </si>
  <si>
    <t>3200/2017</t>
  </si>
  <si>
    <t xml:space="preserve">PRORROGA N°2 Y ADICIÓN N°2  Y CONTRATO DE OBRA "REALIZAR POR EL SISTEMA DE PRECIOS UNITARIOS FIJOS LAS OBRAS DE CONSTRUCCIÓN DE LA PRIMERA ETAPA DEL PARQUE ZONAL LAS MARGARITAS - GILMA JIMÉNEZ PZ82, CON CARGO AL PROYECTO 1082 CONSTRUCCIÓN Y ADECUACIÓN DE PARQUES Y EQUIPAMIENTOS PARA TODOS." </t>
  </si>
  <si>
    <t>2739/2017</t>
  </si>
  <si>
    <t>2698/2018</t>
  </si>
  <si>
    <t>Realizar por el sistema de precio global fijo los diseños arquitectónicos, hidráulicos y eléctricos para la ampliación de las zonas de juegos y gimnasios y por el sistema de precios unitarios fijos las obras de construcción de la segunda etapa del parque metropolitano Zona Franca de la localidad de Fontibón en Bogotá D.C.", con cargo al proyecto 1082, “Construcción y adecuación de parques y equipamiento para todos.”</t>
  </si>
  <si>
    <t xml:space="preserve">SE EJECUTO COMO LO REQUIRIO EL CONTRATO </t>
  </si>
  <si>
    <t>EL VALOR QUE ESTA PENDIENTE DE GIRAR ES EL ADICIONADO AL FINALIZAR EL EN TRAMITE PARA  PAGO</t>
  </si>
  <si>
    <t xml:space="preserve"> LOS DISEÑOS PRESENTAN AJUSTES Y LAS ADICIONES DE DINERO SE SUSCRIBEN FINALIZANDO EL AÑO</t>
  </si>
  <si>
    <t>EL VALOR QUE ESTA PENDIENTE DE GIRAR ES EL ADICIONADO AL FINALIZAR EL EN TRAPITE PARA  PAGO</t>
  </si>
  <si>
    <t xml:space="preserve">CONTRATO QIE INICIA PROCESO DE ULTIMA CUENTA Y LIQUIDACION </t>
  </si>
  <si>
    <t xml:space="preserve"> CORRESPONDE EL VALOR DE MANEJO DE RCD Y PROFESIONAL AMBIENTAL </t>
  </si>
  <si>
    <t xml:space="preserve">LA ADICION SE EJECUTA AL FINAL DE AÑO POR ESO NO SE HA GIRADO EL SALDO PENDIENTE </t>
  </si>
  <si>
    <t xml:space="preserve">CONVENIO DE PLANTACION DE ARBOLADO Y EJECUCIONES SILVICULTURALES PENDIENTE POR AVANCE DE EJECUCION PARA FINALIZAR Y LIQUIDAR </t>
  </si>
  <si>
    <t>LA ADICION SE EJECUTA AL FINAL DE AÑO POR ESO NO SE HA GIRADO EL SALDO PENDIENTE</t>
  </si>
  <si>
    <t xml:space="preserve">ADICIÓN No 1 AL CONVENIO 2739-17 CUYO OBJETO ES "AUNAR ESFUERZOS TÉCNICOS, HUMANOS, ADMINSITRATVIOS Y FINANCIEROS PARA REALIZAR LAS ACTIVIDADES DE PLANTACION Y EJECUCIÓN DE DISEÑOS PAISAJISTICOS EN LOS PARQUES INTERVENIDOS, CON CARGO AL PROYECTO DE INVERSION 1082"CONSTRUCCIÓN Y ADECUACIÓN DE PARQUES Y EQUIPAMENTOS PARA TODOS" </t>
  </si>
  <si>
    <t>757/2018</t>
  </si>
  <si>
    <t>PRESTAR LOS SERVICIOS PROFESIONALES COMO INGENIERA AMBIENTAL EN LAS ACTIVIDADES DE APOYO A LA SUBDIRECCIÓN DE CONSTRUCCIONES Y APOYO A LA SUPERVISIÓN DE LOS CONTRATOS Y/O CONVENIOS CON CARGO AL PROYECTO DE INVERSIÓN "CONSTRUCCIÓN Y ADECUACIÓN DE PARQUES Y EQUIPAMIENTOS PARA TODOS"</t>
  </si>
  <si>
    <t>EL PRESUPUESTO EJECUTADO FUE  SUPERIOR AL PROGRAMADO TENIENDO EN CUENTA QUE  LA SUBDIRECCION TECNICA DE  CONSTRUCCIONES ADICIONO RECURSOS AL PROYECTO DE INVERSIÓN</t>
  </si>
  <si>
    <t>EDUCACIÓN AMBIENTAL</t>
  </si>
  <si>
    <t xml:space="preserve">Cambio cultural y construcción del tejido social para la vida </t>
  </si>
  <si>
    <t>Intervención integral en territorios y poblaciones priorizadas a través de cultura, recreación  y deporte</t>
  </si>
  <si>
    <t>Realizar 132.071 actividades culturales, recreativas y deportivas articuladas con grupos poblacionales y/o territorios (IDRD:42.163)</t>
  </si>
  <si>
    <t>Recreación Activa 365</t>
  </si>
  <si>
    <t>Realización de cicloexperiencias, día de la Bicicleta, semana de la Bicicleta.</t>
  </si>
  <si>
    <t>Actividades</t>
  </si>
  <si>
    <t>2179/2017</t>
  </si>
  <si>
    <t>Adicionar el CPS 2179 de 2017 suscrito con COMSEG, cuyo objeto es: Prestar servicios de traslado, ubicación, codificación y puesta en funcionamiento de la antena propiedad del IDRD en el cerro de Saucos de la localidad Usme (según cuadro de características técnicas de la red adjunto, remitida bajo comunicación de la Agencia Nacional del Espectro ANE), que incluye sitio (predio) para la instación del repetidor, caseta con fluido eléctrico constante, canal para cableado y torre de instalación para antena.</t>
  </si>
  <si>
    <t>Suministrar por el sistema de precios unitarios los elementos e insumos médicos quirúrgicos, bioquímicos y elementos de bioseguridad especializados para la prestación de primeros auxilios a los casos de salud presentados en los corredores viales habilitados en el marco de las actividades de Ciclovía y Recreovía y en la Unidad de Ciencias Aplicadas al Deporte – UCAD.</t>
  </si>
  <si>
    <t>Contratar la prestación del servicio logístico necesario para realizar los certámenes y actividades recreodeportivas en torno a la bicicleta en Bogotá D.C.</t>
  </si>
  <si>
    <t>PAGO A LA SOCIEDAD DE AUTORES Y COMPOSITORES DE COLOMBIA "SAYCO", AUTORIZA Y FACULTA LA EJECUCIÓN Y COMUNICACIÓN PÚBLICA DE REPERTORIOS ARTISTICOS MUSICALES PARA EFECTOS DE DAR CUMPLIMIENTO DE LA LEY 23 DE 1983, LEY 44 DE 1993, LEY 201 DE 2012 Y LEY 1493 DE 2011</t>
  </si>
  <si>
    <t>Pago de derechos de Acinpro 2018</t>
  </si>
  <si>
    <t>Contratar por el Sistema de Precios Unitarios Fijos el suministro de insumos o medios de impresión que sean requeridos para apoyar la gestión administrativa del IDRD.</t>
  </si>
  <si>
    <t>Contratar por el Sistema de Precios Unitarios Fijos el suministro de elementos de papelería y  útiles de oficina que sean requeridos para apoyar la gestión administrativa del IDRD.</t>
  </si>
  <si>
    <t>Realizar por el sistema de precios fijos unitarios la elaboración y suministro de uniformes (dotación) que serán utilizados  para la identificación institucional del personal contratista, personal técnico y administrativo y/o quienes desarrollan acciones en representación del IDRD en los proyectos de inversión ejecutados por el IDRD</t>
  </si>
  <si>
    <t>Prestar el servicio integral de fotocopiado blanco y negro tamaño carta y oficio, fotocopias en color carta y oficio, fotoplanos 70*100 cms., fotoplanos medio pliego, velobind y otros relacionados, bajo la modalidad de outsourcing, es decir con el recurso humano, maquinaria y equipos, insumos, repuestos, mantenimiento y sistema de administración y control, dentro de las instalaciones del IDRD.</t>
  </si>
  <si>
    <t>Prestar servicios de apoyo a la gestión como MECÁNICO DE BICICLETA, para realizar actividades del proyecto La Escuela de La Bicicleta, Ciclovía y actividades realizadas por el IDRD o entidades Distritales entorno a la Bicicleta.</t>
  </si>
  <si>
    <t xml:space="preserve">Prestar servicios de apoyo a la gestión como MECÁNICO DE BICICLETA, para realizar actividades del proyecto La Escuela de La Bicicleta, Ciclovía y actividades realizadas por el IDRD o entidades Distritales en torno a la Bicicleta. </t>
  </si>
  <si>
    <t>2534/2017</t>
  </si>
  <si>
    <t>Adición y prórroga al CPS No. 2534 DE 2017,suscrito con JUAN CARLOS  SEGURA SUAREZ , cuyo objeto es Prestar servicios de apoyo como mecanico de bicicleta, para realizar las actividades tendientes al mantenimiento de las bicicletas del proyecto la escueladela bicicleta y atender actividades realizadas por el IDRD o entidades distritales entorno a la bicicleta.</t>
  </si>
  <si>
    <t>2530/2017</t>
  </si>
  <si>
    <t xml:space="preserve">Adición y prórroga al CPS No. 2530 DE 2017,suscrito con JUAN CAMILO ARIAS GARZÓN, cuyo objeto es Prestar servicios de apoyo como promotor recreativo de la bicicleta para realizar actividades tendientes al uso adecuado de la bicicleta, la prevención, diligenciamiento de formatos, control, verificación y seguimiento de las bicicletas, atención de accidentes, delimitación de los espacios requeridos para la escuela, orientación de los usuarios en cuanto a la utilización de la bicicleta, en el marco del proyecto La Escuela de la Bicicleta </t>
  </si>
  <si>
    <t>864/2017</t>
  </si>
  <si>
    <t>Adición y prórroga al CPS No. 864 DE 2017,suscrito con JAZMIN PAOLA MORENO ACERO, cuyo objeto es Prestar servicios de apoyo como promotor recreativo de la bicicleta para realizar actividades tendientes al uso adecuado de la bicicleta, la prevención, diligenciamiento de formatos, control, verificación y seguimiento de las bicicletas, atención de accidentes, delimitación de los espacios requeridos para la escuela, orientación de los usuarios en cuanto a la utilización de la bicicleta, en el marco del proyecto La Escuela de la Bicicleta</t>
  </si>
  <si>
    <t>1108/2017</t>
  </si>
  <si>
    <t xml:space="preserve">Adición y prórroga al CPS No. 1108 DE 2017,suscrito con JOSE ARLEY PRADA GUEVARA, cuyo objeto es Prestar servicios de apoyo como promotor recreativo de la bicicleta para realizar actividades tendientes al uso adecuado de la bicicleta, la prevención, diligenciamiento de formatos, control, verificación y seguimiento de las bicicletas, atención de accidentes, delimitación de los espacios requeridos para la escuela, orientación de los usuarios en cuanto a la utilización de la bicicleta, en el marco del proyecto La Escuela de la Bicicleta </t>
  </si>
  <si>
    <t>Prestar servicios de apoyo como GUIA RECREATIVO DE LA BICICLETA para realizar actividades tendientes al uso adecuado de la bicicleta,  la actividad fisica, la prevención, diligenciamiento de formatos, control verificación y seguimiento de las bicicletas, atención de accidentes, delimitación de los espacios requeridos para la escuela, orientación de los usuarios en cuanto a la utilización de la bicicleta, en el marco del proyecto La escuela de la Bicicleta.</t>
  </si>
  <si>
    <t>Prestar servicios de apoyo a la gestión como GUÍA RECREATIVO DE LA BICICLETA para realizar actividades tendientes al uso adecuado de la bicicleta,  la actividad física, la prevención, diligenciamiento de formatos, control verificación y seguimiento de las bicicletas, atención de accidentes, delimitación de los espacios requeridos para la escuela, orientación de los usuarios en cuanto a la utilización de la bicicleta, en el marco del proyecto La escuela de la Bicicleta.</t>
  </si>
  <si>
    <t>Prestar servicios profesionales como GESTOR DE OPERACIONES para la planeación, organización, almacenamiento, dirección, despacho, distribución y control del suministro de servicios y materiales requeridos por la Escuela de la Bicicleta.</t>
  </si>
  <si>
    <t>Prestar sus servicios de apoyo a la gestión como GESTOR DE TALENTO HUMANO Y SEGUIMIENTO de los procesos contractuales del talento humano, servicios Administrativos a la gestión, la verificación y control de bases de datos, actividades, programación, visitas de campo, creación de informes, presentaciones, asistencia a reuniones y estadística generadas en el proyecto Biciexperiencias.</t>
  </si>
  <si>
    <t>Prestar sus servicios de apoyo a la gestión en el diseño técnico, planeación, control, ejecución y evaluación de los eventos en torno a la bicicleta en Bogotá, especialmente los desarrollados en el proyecto Cicloexperiencias.</t>
  </si>
  <si>
    <t>Prestar servicios profesionales para realizar actividades administrativas y operativas en el desarrollo de los programas de los proyectos de inversión: Rendimiento Deportivo 100 x 100, Deporte Mejor para Todos, Recreación Activa 365 y Tiempo Escolar Complementario – TEC</t>
  </si>
  <si>
    <t>Prestar servicios de apoyo administrativo y logístico en los programas y actividades a desarrollar en el marco de los proyectos de inversión Rendimiento Deportivo 100 x 100, Deporte Mejor para Todos, Recreación Activa 365 y Tiempo Escolar Complementario – TEC.</t>
  </si>
  <si>
    <t>Prestar servicios de apoyo como asistente administrativo, en el marco de los proyectos de inversión  Rendimiento Deportivo 100 x 100, Deporte Mejor para Todos, Recreación Activa 365 y Tiempo Escolar Complementario - TEC</t>
  </si>
  <si>
    <t>Prestar sus servicios profesionales al IDRD brindando apoyo jurídico en la elaboración, revisión, seguimiento y demás actuaciones y trámites administrativos y contractuales en todas sus etapas.</t>
  </si>
  <si>
    <t>Prestar servicios profesionales para realizar actividades administrativas y financieras de los compromisos contractuales en el marco de los proyectos de inversión Rendimiento Deportivo 100 x 100, Deporte Mejor para Todos, Recreación Activa 365 y Tiempo Escolar Complementario – TEC</t>
  </si>
  <si>
    <t>Prestar servicios profesionales como abogado para la elaboración, seguimiento y demás actuaciones y trámites administrativos frente a las consultas, derechos de petición y requerimientos enviados por los diferentes entes de control, así como actividades contractuales requeridas en todas sus etapas, en el marco de los proyectos de inversión Rendimiento Deportivo 100 x 100, Deporte Mejor para Todos, Recreación Activa 365 y Tiempo Escolar Complementario - TEC</t>
  </si>
  <si>
    <t>Prestar servicios profesionales para la elaboración de las fichas técnicas de los procesos contractuales que se desarrollen en el Área de Deportes y el Área de Recreación de la Subdirección Técnica de Recreación y Deporte en el marco de los proyectos de inversión:  Redimiento Deportivo 100 x 100, Deporte Mejor para Todos, Recreación Activa 365 y Tiempo Escolar Complementario - TEC</t>
  </si>
  <si>
    <t>PRESTAR SERVICIOS PROFESIONALES PARA LA GESTIÓN Y SEGUIMIENTO DE LOS PROCESOS DE CAPACITACIÓN, ALIANZAS ESTRATÉGICAS EN LOS TEMAS CONCERNIENTES AL DEPORTE, RECREACIÓN, ACTIVIDAD FÍSICA, PARQUES Y EQUIPAMIENTOS RECREATIVOS Y DEPORTIVOS, ASÍ COMO LA CONSE</t>
  </si>
  <si>
    <t>Prestar servicios profesionales para la gestión y seguimiento de los procesos de capacitación, alianzas estratégicas en los temas concernientes al deporte, recreación, actividad física, parques y equipamientos recreativos y deportivos, así como la consecución de convenios interinstitucionales públicos y privados para el desarrollo de: prácticas educativas, sociales, comerciales, pasantías, entre otras, de acuerdo con la misionalidad del IDRD. </t>
  </si>
  <si>
    <t>Prestar servicios profesionales como analista de planeación realizando actividades financieras y administrativas de formulación, reformulación, revisión, seguimiento y control de metas y plan anual de adquisiciones de los proyectos de inversión: Rendimiento Deportivo 100 x 100, Deporte Mejor para Todos, Recreación Activa 365 y Tiempo Escolar Complementario - TEC</t>
  </si>
  <si>
    <t>Prestar servicios profesionales para el control y vigilancia de la ejecución de los contratos para el desarrollo de actividades y programas de los proyectos de inversión Redimiento Deportivo 100 x 100, Deporte Mejor para Todos, Recreación Activa 365 y Tiempo Escolar Complementario - TEC, que le sean asignados.</t>
  </si>
  <si>
    <t>Prestar servicios de apoyo  para realizar los procesos logísticos requeridos,  en el marco de  los proyectos de inversión  Redimiento Deportivo 100 x 100, Deporte Mejor para Todos, Recreación Activa 365 y Tiempo Escolar Complementario - TEC</t>
  </si>
  <si>
    <t>PRESTAR SUS SERVICIOS PROFESIONALES PARA REALIZAR EL DIAGNOSTICO, IMPLEMENTACIÓN, SEGUIMIENTO Y EVALUACIÓN DE LAS CONDICIONES Y APTITUDES FÍSICAS DEL TALENTO HUMANO DEL PROYECTO DE INVERSIÓN RECREACIÓN ACTIVA 365</t>
  </si>
  <si>
    <t>Prestar sus servicios profesionales para gestionar, verificar y desarrollar las actividades financieras de los recursos del IDRD comprometidos a través de contratos y convenios del proyecto de inversión Recreación Activa 365, dando cumplimiento en forma oportuna a los lineamientos de las normas contables y tributarias.</t>
  </si>
  <si>
    <t>Prestar servicios profesiones en las actividades registradas en el Proyecto de Recreación y satisfacer las necesidades de información estadística de los diferentes programas y poblaciones a cargo del área de recreación </t>
  </si>
  <si>
    <t>Prestar sus servicios profesionales para realizar el control presupuestal y seguimiento financiero de los diferentes programas y actividades desarrolladas en el Proyecto de Inversión Recreación Activa 365</t>
  </si>
  <si>
    <t>Prestar servicios profesionales en el Área de Recreación para el mantenimiento y mejoramiento de los componentes y la documentación del Sistema Integrado de Gestión y del MECI en el proceso de Promoción de la Recreación.</t>
  </si>
  <si>
    <t>167/2017</t>
  </si>
  <si>
    <t>Adicionar y prorrogar el contrato No. 167 de 2017, suscrito con LILIANA MARCELA FONSECA GAMBA, cuyo objeto es "Prestar sus servicios  como AUXILIAR OPERATIVO Y ADMINISTRATIVO de los diferentes programas y actividades desarrolladas por el proyecto de inversión Recreación Activa 365"</t>
  </si>
  <si>
    <t>Prestar servicios de apoyo a la gestión como AUXILIAR para el seguimiento FINANCIERO Y ADMINISTRATIVO de las actividades desarrolladas por el proyecto de inversión Recreación Activa 365.</t>
  </si>
  <si>
    <t>192/2017</t>
  </si>
  <si>
    <t>Adicionar y prorrogar el Contrato No. 192 de 2017, suscrito con Leonor Endo Aragón, cuyo objeto es  "PRESTAR SERVICIOS TECNICOS PARA RECEPCIONAR Y DIGITAR LA INFORMACION ESTADISTICA  CONSIGNADA EN LOS INFORMES DE EJECUCION DE LAS ACTIVIDADES REALIZADAS EN LOS DIFERENTES PROGRAMAS DEL AREA  DE RECREACION"</t>
  </si>
  <si>
    <t>Prestar servicios de apoyo a la gestión como AUXILIAR ADMINISTRATIVO en lo relacionado con el manejo de la información estadística de la ejecución de las actividades de los diferentes programas del área de Recreación.</t>
  </si>
  <si>
    <t>Prestar sus servicios profesionales como GESTOR TERRITORIAL INTEGRAL para realizar los diferentes procesos operativos en las localidades, relacionados con los ejes temáticos de la recreación, el deporte y la actividad física en el marco de los proyectos de inversión Deporte Mejor para Todos y Recreación Activa 365.</t>
  </si>
  <si>
    <t>FORTALECIMIENTO INSTITUCIONAL</t>
  </si>
  <si>
    <t>Transparencia, gestión pública y servicio a la ciudadanía</t>
  </si>
  <si>
    <t>Fortalecimiento de la Gestión Pública efectiva y eficiente.</t>
  </si>
  <si>
    <t>Incrementar a un 90% la Sostenibilidad del SIG en el Gobierno Distrital</t>
  </si>
  <si>
    <t>Fortalecimiento de la Gestión Institucional de cara a la ciudadanía</t>
  </si>
  <si>
    <t>Plan Institucional de Gestión Ambiental</t>
  </si>
  <si>
    <t>Plan</t>
  </si>
  <si>
    <t>2290 DE 2018</t>
  </si>
  <si>
    <t>El contratista se compromete con el IDRD a prestar el servicio de transporte, recolección, tratamiento y disposición final de los residuos peligrosos provenientes de la sede administrativa del IDRD de conformidad a la normatividad ambiental vigente.</t>
  </si>
  <si>
    <t>Se prorrogó el contrato 2290 de 2018</t>
  </si>
  <si>
    <t>2289 DE 2018</t>
  </si>
  <si>
    <t>Adquirir los puntos ecológicos para la adecuada separación de residuos sólidos de la sede administrativa de IDRD, a precios unitarios fijos.</t>
  </si>
  <si>
    <t>N/A</t>
  </si>
  <si>
    <t>3430 DE 2018</t>
  </si>
  <si>
    <t>Prestar los servicios de apoyo logístico y eco pedagógico para la implementación del plan de acción PIGA - 2018 de la sede administrativa del IDRD.</t>
  </si>
  <si>
    <t>0697 DE 2018</t>
  </si>
  <si>
    <t>Prestar servicios profesionales para apoyar en las actividades requeridas para la sostenibilidad del Subsistema de Gestión Ambiental -  SGA y del Plan Institucional de Gestión Ambiental - PIGA en el marco del Sistema Integrado de Gestión del IDRD</t>
  </si>
  <si>
    <t>FILA_116</t>
  </si>
  <si>
    <t>FILA_117</t>
  </si>
  <si>
    <t>FILA_118</t>
  </si>
  <si>
    <t>FILA_119</t>
  </si>
  <si>
    <t>FILA_120</t>
  </si>
  <si>
    <t>FILA_121</t>
  </si>
  <si>
    <t>FILA_122</t>
  </si>
  <si>
    <t>FILA_123</t>
  </si>
  <si>
    <t>FILA_124</t>
  </si>
  <si>
    <t>FILA_125</t>
  </si>
  <si>
    <t>FILA_126</t>
  </si>
  <si>
    <t>FILA_127</t>
  </si>
  <si>
    <t>FILA_128</t>
  </si>
  <si>
    <t>FILA_129</t>
  </si>
  <si>
    <t>FILA_130</t>
  </si>
  <si>
    <t>FILA_131</t>
  </si>
  <si>
    <t>FILA_132</t>
  </si>
  <si>
    <t>FILA_133</t>
  </si>
  <si>
    <t>FILA_134</t>
  </si>
  <si>
    <t>FILA_135</t>
  </si>
  <si>
    <t>FILA_136</t>
  </si>
  <si>
    <t>FILA_137</t>
  </si>
  <si>
    <t>FILA_138</t>
  </si>
  <si>
    <t>FILA_139</t>
  </si>
  <si>
    <t>FILA_140</t>
  </si>
  <si>
    <t>FILA_141</t>
  </si>
  <si>
    <t>FILA_142</t>
  </si>
  <si>
    <t>FILA_143</t>
  </si>
  <si>
    <t>FILA_144</t>
  </si>
  <si>
    <t>FILA_145</t>
  </si>
  <si>
    <t>FILA_146</t>
  </si>
  <si>
    <t>FILA_147</t>
  </si>
  <si>
    <t>FILA_148</t>
  </si>
  <si>
    <t>FILA_149</t>
  </si>
  <si>
    <t>FILA_150</t>
  </si>
  <si>
    <t>FILA_151</t>
  </si>
  <si>
    <t>FILA_152</t>
  </si>
  <si>
    <t>FILA_153</t>
  </si>
  <si>
    <t>FILA_154</t>
  </si>
  <si>
    <t>FILA_155</t>
  </si>
  <si>
    <t>FILA_156</t>
  </si>
  <si>
    <t>FILA_157</t>
  </si>
  <si>
    <t>FILA_158</t>
  </si>
  <si>
    <t>FILA_159</t>
  </si>
  <si>
    <t>FILA_160</t>
  </si>
  <si>
    <t>FILA_161</t>
  </si>
  <si>
    <t>FILA_162</t>
  </si>
  <si>
    <t>FILA_163</t>
  </si>
  <si>
    <t>FILA_164</t>
  </si>
  <si>
    <t>FILA_165</t>
  </si>
  <si>
    <t>FILA_166</t>
  </si>
  <si>
    <t>FILA_167</t>
  </si>
  <si>
    <t>FILA_168</t>
  </si>
  <si>
    <t>FILA_169</t>
  </si>
  <si>
    <t>FILA_170</t>
  </si>
  <si>
    <t>FILA_171</t>
  </si>
  <si>
    <t>Prestar sus servicios de apoyo a la gestión en la oficina de asuntos locales del IDRD para realizar los procesos operativos que se desarrollan en las localidades, relacionados con los ejes temáticos de la recreación, el deporte y la actividad física en el marco de los proyectos de inversión Deporte Mejor para Todos y Recreación Activa 365.</t>
  </si>
  <si>
    <t>Prestar sus servicios profesionales en la Oficina de Asuntos Locales para realizar los procesos de articulación institucional a nivel administrativo que permita fortalecer las acciones operativas referentes a los proyectos de inversión “Deporte Mejor para Todos” y “Recreación Activa 365” en los equipos de las localidades.</t>
  </si>
  <si>
    <t>COMPRA DE HERRAMIENTAS Y REPUESTOS PARA REPARACION DE BICICLETAS UTILIZADAS EN LOS PROGRAMAS Y ACTIVIDADES DEL IDRD</t>
  </si>
  <si>
    <t>PRESTAR SUS SERVICIOS PROFESIONALES PARA ORIENTAR LOS PROCESOS FINANCIEROS, CONTABLES Y TRIBUTARIOS QUE SEAN DE COMPETENCIA DE LA SUBDIRECCIÓN TÉCNICA DE RECREACIÓN Y DEPORTES Y DE LOS PROYECTOS DE INVERSIÓN.</t>
  </si>
  <si>
    <t>PRESTAR SUS SERVICIOS PROFESIONALES ESPECIALIZADOS PARA ORIENTAR A LA SUBDIRECCIÓN TÉCNICA DE RECREACIÓN Y DEPORTES STRD EN MATERIA CONTRACTUAL Y EN LOS TRÁMITES JURÍDICOS RELACIONADOS CON DERECHOS DE PETICIÓN, ELABORACIÓN DE CONCEPTOS, RESPUESTAS A REQ</t>
  </si>
  <si>
    <t>PRESTAR SUS SERVICIOS DE APOYO A LA GESTIÓN PARA REALIZAR ACTIVIDADES DE APOYO RELACIONADO CON EL PROCEDIMIENTO DE PUBLICACIÓN DE PROCESOS DE CONTRATACIÓN EN SUS DIFERENTES MODALIDADES DE SELECCIÓN EN EL SECOP II EFECTUANDO ACOMPAÑAMIENTO EN LAS DIFERE</t>
  </si>
  <si>
    <t>CONTRATAR EL SUMINISTRO DE APARATOS DE VALORACIÓN Y ARTICULOS MÉDICOS, QUE PERMITANLA ATENCIÓN E INTERVENCIÓN OPTIMA DE LOS DEPORTISTAS, USUARIOS Y BENEFICIARIOS DE LOS PROGRAMAS RECREODEPORTIVOS OFERTADOS POR EL IDRD</t>
  </si>
  <si>
    <t>Suministrar por el sistema de precios unitarios fijos los elementos necesarios para la divulgación y promoción de la gestión de los proyectos, programas y actividades que realiza el IDRD.</t>
  </si>
  <si>
    <t>Prestar sus servicios profesionales para realizar el seguimiento, revisión y control de estrategias administrativas de fomento al deporte y promoción de la recreación, así como, el seguimiento de convenios que se suscriban en el marco de los Proyectos de Inversión Rendimiento Deportivo 100 x 100, Deporte Mejor para Todos y Recreación Activa 365.</t>
  </si>
  <si>
    <t>Prestar sus  servicios profesionales para realizar actividades administrativas, así como la gestión y seguimiento de los grupos poblacionales beneficiados con los programas desarrollados en el  marco de los proyectos de inversión Rendimiento Deportivo 100 x 100, Recreación Activa 365, Deporte Mejor para Todos y Tiempo Escolar Complementario - TEC. </t>
  </si>
  <si>
    <t>Contratar la prestación del servicio de diagnóstico, mantenimiento preventivo y correctivo de inflables publicitarios, utilizadas en los proyectos del IDRD.</t>
  </si>
  <si>
    <t>Prestar sus servicios de apoyo a la gestión como APOYO ADMINISTRATIVO Y FINANCIERO para recopilar y organizar la información de contratos y convenios de los proyectos de inversión RECREACIÓN ACTIVA 365, RENDIMIENTO DEPORTIVO 100X100, DEPORTE MEJOR PARA TODOS Y TIEMPO ESCOLAR COMPLEMENTARIO.</t>
  </si>
  <si>
    <t>Adición al CPS 2706, suscrito con OPEN GROUP, cuyo objeto es "Contratar la prestación del servicio logístico necesario para realizar los certámenes y actividades recreodeportivas en torno a la bicicleta en Bogotá D.C."</t>
  </si>
  <si>
    <t>Contratar la prestación del servicio de mantenimiento preventivo y correctivo de contenedores y estaciones auto sostenibles, utilizadas en los proyectos del IDRD</t>
  </si>
  <si>
    <t>Contratar la compra de bicicletas todo terreno para el programa Ciclovía de Bogotá</t>
  </si>
  <si>
    <t>Contratar el suministro de los elementos para la operación de los servicios complementarios de los corredores viales habilitados para la Ciclovía en Bogotá D.C.</t>
  </si>
  <si>
    <t>Contratar el suministro de material de señalización para la operación de los corredores viales habilitados para la Ciclovía en Bogotá D.C.</t>
  </si>
  <si>
    <t>Contratar el suministro de cascos, silbatos, cintas reflectoras para tronco y cintas reflectoras para cuello de pie (tobillo) para la dotación del Talento Humano de la Ciclovía Bogotana.</t>
  </si>
  <si>
    <t>Contratar el suministro de distintivos, placas, pines, escudos y recordatorios que permitan la identificación del personal que presta sus servicios como Guardianes, Guía y Jefes de Ruta de las actividades denominadas Ciclovía dominical, festiva, Nocturna y ciclopaseos, realizadas por el IDRD.</t>
  </si>
  <si>
    <t>Contratar el suministro de pasavías o pasacalles informativos para la ciclovía de Bogotá D.C.</t>
  </si>
  <si>
    <t>CONTRATACION DEL SISTEMA DE COMUNICACION DIGITAL EQUIPOS INSTALACION SOPORTE TECNICO PARA  LA ADECUACION DE LA CENTRAL DE DESPACHOS DEL IDRD</t>
  </si>
  <si>
    <t>Realizar la adición del CPS 3817 de 2018 cuyo objeto es "Contratar la confección y suministro de uniformes y accesorios deportivos para el desarrollo de los programas deportivos y recreativos del IDRD"</t>
  </si>
  <si>
    <t>2353/2018</t>
  </si>
  <si>
    <t>2706/2018</t>
  </si>
  <si>
    <t>156/2018</t>
  </si>
  <si>
    <t>155/2018</t>
  </si>
  <si>
    <t>3199/2018</t>
  </si>
  <si>
    <t>2354/2018</t>
  </si>
  <si>
    <t>3817/2018</t>
  </si>
  <si>
    <t>2275/2018</t>
  </si>
  <si>
    <t>1893/2018</t>
  </si>
  <si>
    <t>2027/2018</t>
  </si>
  <si>
    <t>2690/2018</t>
  </si>
  <si>
    <t>2691/2018</t>
  </si>
  <si>
    <t>2020/2018</t>
  </si>
  <si>
    <t>3255/2018</t>
  </si>
  <si>
    <t>2908/2018</t>
  </si>
  <si>
    <t>2783/2018</t>
  </si>
  <si>
    <t>1783/2018</t>
  </si>
  <si>
    <t>1659/2018</t>
  </si>
  <si>
    <t>1870/2018</t>
  </si>
  <si>
    <t>1885/2018</t>
  </si>
  <si>
    <t>1878/2018</t>
  </si>
  <si>
    <t>1886/2018</t>
  </si>
  <si>
    <t>1887/2018</t>
  </si>
  <si>
    <t>1888/2018</t>
  </si>
  <si>
    <t>1920/2018</t>
  </si>
  <si>
    <t>2026/2018</t>
  </si>
  <si>
    <t>2021/2018</t>
  </si>
  <si>
    <t>2175/2018</t>
  </si>
  <si>
    <t>2157/2018</t>
  </si>
  <si>
    <t>2686/2018</t>
  </si>
  <si>
    <t>1855/2018</t>
  </si>
  <si>
    <t>77/2018</t>
  </si>
  <si>
    <t>80/2018</t>
  </si>
  <si>
    <t>74/2018</t>
  </si>
  <si>
    <t>64/2018</t>
  </si>
  <si>
    <t>51/2018</t>
  </si>
  <si>
    <t>57/2018</t>
  </si>
  <si>
    <t>52/2018</t>
  </si>
  <si>
    <t>2195/2018</t>
  </si>
  <si>
    <t>316/2018</t>
  </si>
  <si>
    <t>59/2018</t>
  </si>
  <si>
    <t>62/2018</t>
  </si>
  <si>
    <t>55/2018</t>
  </si>
  <si>
    <t>79/2018</t>
  </si>
  <si>
    <t>2123/2018</t>
  </si>
  <si>
    <t>2002/2018</t>
  </si>
  <si>
    <t>153/2018</t>
  </si>
  <si>
    <t>81/2018</t>
  </si>
  <si>
    <t>157/2018</t>
  </si>
  <si>
    <t>2819/2018</t>
  </si>
  <si>
    <t>2820/2018</t>
  </si>
  <si>
    <t>1927/2018</t>
  </si>
  <si>
    <t>1914/2018</t>
  </si>
  <si>
    <t>1910/2018</t>
  </si>
  <si>
    <t>1912/2018</t>
  </si>
  <si>
    <t>1938/2018</t>
  </si>
  <si>
    <t>1911/2018</t>
  </si>
  <si>
    <t>1909/2018</t>
  </si>
  <si>
    <t>1939/2018</t>
  </si>
  <si>
    <t>1936/2018</t>
  </si>
  <si>
    <t>1925/2018</t>
  </si>
  <si>
    <t>1937/2018</t>
  </si>
  <si>
    <t>1935/2018</t>
  </si>
  <si>
    <t>1924/2018</t>
  </si>
  <si>
    <t>1908/2018</t>
  </si>
  <si>
    <t>1923/2018</t>
  </si>
  <si>
    <t>1922/2018</t>
  </si>
  <si>
    <t>1940/2018</t>
  </si>
  <si>
    <t>1921/2018</t>
  </si>
  <si>
    <t>1906/2018</t>
  </si>
  <si>
    <t>1948/2018</t>
  </si>
  <si>
    <t>1904/2018</t>
  </si>
  <si>
    <t>1945/2018</t>
  </si>
  <si>
    <t>1944/2018</t>
  </si>
  <si>
    <t>1942/2018</t>
  </si>
  <si>
    <t>1941/2018</t>
  </si>
  <si>
    <t>1955/2018</t>
  </si>
  <si>
    <t>1978/2018</t>
  </si>
  <si>
    <t>1954/2018</t>
  </si>
  <si>
    <t>1953/2018</t>
  </si>
  <si>
    <t>1975/2018</t>
  </si>
  <si>
    <t>1964/2018</t>
  </si>
  <si>
    <t>1952/2018</t>
  </si>
  <si>
    <t>1961/2018</t>
  </si>
  <si>
    <t>1960/2018</t>
  </si>
  <si>
    <t>1934/2018</t>
  </si>
  <si>
    <t>2029/2018</t>
  </si>
  <si>
    <t>2112/2018</t>
  </si>
  <si>
    <t>2147/2018</t>
  </si>
  <si>
    <t>1982/2018</t>
  </si>
  <si>
    <t>1987/2018</t>
  </si>
  <si>
    <t>1905/2018</t>
  </si>
  <si>
    <t>2274/2018</t>
  </si>
  <si>
    <t>2038/2018</t>
  </si>
  <si>
    <t>2042/2018</t>
  </si>
  <si>
    <t>2028/2018</t>
  </si>
  <si>
    <t>3868/2018</t>
  </si>
  <si>
    <t>3571/2018</t>
  </si>
  <si>
    <t>2596/2018</t>
  </si>
  <si>
    <t>2946/2018</t>
  </si>
  <si>
    <t>3531/2018</t>
  </si>
  <si>
    <t>3533/2018</t>
  </si>
  <si>
    <t>3631/2018</t>
  </si>
  <si>
    <t>3448/2018</t>
  </si>
  <si>
    <t>3821/2018</t>
  </si>
  <si>
    <t>3863/2018</t>
  </si>
  <si>
    <t>3875/2018</t>
  </si>
  <si>
    <t>3838/2018</t>
  </si>
  <si>
    <t>3834/2018</t>
  </si>
  <si>
    <t>3826/2018</t>
  </si>
  <si>
    <t>3854/2018</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</si>
</sst>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yyyy/mm/dd"/>
    <numFmt numFmtId="165" formatCode="0.0"/>
  </numFmts>
  <fonts count="3" x14ac:knownFonts="1">
    <font>
      <sz val="11"/>
      <color indexed="8"/>
      <name val="Calibri"/>
      <family val="2"/>
      <scheme val="minor"/>
    </font>
    <font>
      <b/>
      <sz val="11"/>
      <color indexed="9"/>
      <name val="Calibri"/>
    </font>
    <font>
      <b/>
      <sz val="11"/>
      <color indexed="8"/>
      <name val="Calibri"/>
    </font>
  </fonts>
  <fills count="4">
    <fill>
      <patternFill patternType="none"/>
    </fill>
    <fill>
      <patternFill patternType="gray125"/>
    </fill>
    <fill>
      <patternFill patternType="solid">
        <fgColor indexed="54"/>
      </patternFill>
    </fill>
    <fill>
      <patternFill patternType="solid">
        <fgColor indexed="9"/>
      </patternFill>
    </fill>
  </fills>
  <borders count="4">
    <border>
      <left/>
      <right/>
      <top/>
      <bottom/>
      <diagonal/>
    </border>
    <border>
      <left style="thin">
        <color indexed="8"/>
      </left>
      <right style="thin">
        <color indexed="8"/>
      </right>
      <top style="thin">
        <color indexed="8"/>
      </top>
      <bottom style="thin">
        <color indexed="8"/>
      </bottom>
      <diagonal/>
    </border>
    <border>
      <left style="medium">
        <color auto="1"/>
      </left>
      <right style="medium">
        <color auto="1"/>
      </right>
      <top style="medium">
        <color auto="1"/>
      </top>
      <bottom style="medium">
        <color auto="1"/>
      </bottom>
      <diagonal/>
    </border>
    <border>
      <left style="thin">
        <color auto="1"/>
      </left>
      <right style="thin">
        <color auto="1"/>
      </right>
      <top style="thin">
        <color auto="1"/>
      </top>
      <bottom style="thin">
        <color auto="1"/>
      </bottom>
      <diagonal/>
    </border>
  </borders>
  <cellStyleXfs count="1">
    <xf numFmtId="0" fontId="0" fillId="0" borderId="0"/>
  </cellStyleXfs>
  <cellXfs count="15">
    <xf numFmtId="0" fontId="0" fillId="0" borderId="0" xfId="0"/>
    <xf numFmtId="0" fontId="1" fillId="2" borderId="1" xfId="0" applyFont="1" applyFill="1" applyBorder="1" applyAlignment="1">
      <alignment horizontal="center" vertical="center"/>
    </xf>
    <xf numFmtId="164" fontId="0" fillId="3" borderId="2" xfId="0" applyNumberFormat="1" applyFill="1" applyBorder="1" applyAlignment="1" applyProtection="1">
      <alignment vertical="center"/>
      <protection locked="0"/>
    </xf>
    <xf numFmtId="0" fontId="0" fillId="3" borderId="2" xfId="0" applyFill="1" applyBorder="1" applyAlignment="1" applyProtection="1">
      <alignment vertical="center"/>
      <protection locked="0"/>
    </xf>
    <xf numFmtId="164" fontId="2" fillId="3" borderId="3" xfId="0" applyNumberFormat="1" applyFont="1" applyFill="1" applyBorder="1" applyAlignment="1">
      <alignment horizontal="center" vertical="center"/>
    </xf>
    <xf numFmtId="0" fontId="1" fillId="2" borderId="1" xfId="0" applyFont="1" applyFill="1" applyBorder="1" applyAlignment="1">
      <alignment horizontal="center" vertical="center"/>
    </xf>
    <xf numFmtId="0" fontId="0" fillId="0" borderId="0" xfId="0"/>
    <xf numFmtId="164" fontId="0" fillId="3" borderId="2" xfId="0" applyNumberFormat="1" applyFill="1" applyBorder="1" applyAlignment="1" applyProtection="1">
      <alignment horizontal="right" vertical="center"/>
      <protection locked="0"/>
    </xf>
    <xf numFmtId="164" fontId="0" fillId="0" borderId="2" xfId="0" applyNumberFormat="1" applyFill="1" applyBorder="1" applyAlignment="1" applyProtection="1">
      <alignment vertical="center"/>
      <protection locked="0"/>
    </xf>
    <xf numFmtId="0" fontId="0" fillId="3" borderId="2" xfId="0" applyFill="1" applyBorder="1" applyAlignment="1" applyProtection="1">
      <alignment horizontal="left" vertical="center"/>
      <protection locked="0"/>
    </xf>
    <xf numFmtId="0" fontId="1" fillId="2" borderId="1" xfId="0" applyFont="1" applyFill="1" applyBorder="1" applyAlignment="1">
      <alignment horizontal="center" vertical="center"/>
    </xf>
    <xf numFmtId="0" fontId="0" fillId="0" borderId="0" xfId="0"/>
    <xf numFmtId="165" fontId="0" fillId="3" borderId="2" xfId="0" applyNumberFormat="1" applyFill="1" applyBorder="1" applyAlignment="1" applyProtection="1">
      <alignment vertical="center"/>
      <protection locked="0"/>
    </xf>
    <xf numFmtId="0" fontId="1" fillId="2" borderId="1" xfId="0" applyFont="1" applyFill="1" applyBorder="1" applyAlignment="1">
      <alignment horizontal="center" vertical="center"/>
    </xf>
    <xf numFmtId="0" fontId="0" fillId="0" borderId="0" xfId="0"/>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gif"/></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350691"/>
  <sheetViews>
    <sheetView tabSelected="1" workbookViewId="0">
      <selection activeCell="D185" sqref="D185"/>
    </sheetView>
  </sheetViews>
  <sheetFormatPr baseColWidth="10" defaultColWidth="9.140625" defaultRowHeight="15" x14ac:dyDescent="0.25"/>
  <cols>
    <col min="2" max="2" width="16" customWidth="1"/>
    <col min="3" max="3" width="20" customWidth="1"/>
    <col min="4" max="4" width="56" customWidth="1"/>
    <col min="5" max="5" width="59" customWidth="1"/>
    <col min="6" max="6" width="37" customWidth="1"/>
    <col min="7" max="7" width="33" customWidth="1"/>
    <col min="8" max="8" width="26" customWidth="1"/>
    <col min="9" max="9" width="28" customWidth="1"/>
    <col min="10" max="10" width="53" customWidth="1"/>
    <col min="11" max="11" width="16" customWidth="1"/>
    <col min="12" max="12" width="21" customWidth="1"/>
    <col min="13" max="13" width="79" customWidth="1"/>
    <col min="14" max="14" width="78" customWidth="1"/>
    <col min="15" max="15" width="30" customWidth="1"/>
    <col min="16" max="16" width="33" customWidth="1"/>
    <col min="17" max="17" width="25" customWidth="1"/>
    <col min="18" max="18" width="52" customWidth="1"/>
    <col min="19" max="19" width="51" customWidth="1"/>
    <col min="20" max="20" width="37" customWidth="1"/>
    <col min="21" max="21" width="56" customWidth="1"/>
    <col min="22" max="22" width="32" customWidth="1"/>
    <col min="23" max="23" width="19" customWidth="1"/>
    <col min="25" max="256" width="8" hidden="1"/>
  </cols>
  <sheetData>
    <row r="1" spans="1:23" x14ac:dyDescent="0.25">
      <c r="B1" s="1" t="s">
        <v>0</v>
      </c>
      <c r="C1" s="1">
        <v>61</v>
      </c>
      <c r="D1" s="1" t="s">
        <v>1</v>
      </c>
    </row>
    <row r="2" spans="1:23" x14ac:dyDescent="0.25">
      <c r="B2" s="1" t="s">
        <v>2</v>
      </c>
      <c r="C2" s="1">
        <v>14276</v>
      </c>
      <c r="D2" s="1" t="s">
        <v>3</v>
      </c>
    </row>
    <row r="3" spans="1:23" x14ac:dyDescent="0.25">
      <c r="B3" s="1" t="s">
        <v>4</v>
      </c>
      <c r="C3" s="1">
        <v>1</v>
      </c>
    </row>
    <row r="4" spans="1:23" x14ac:dyDescent="0.25">
      <c r="B4" s="1" t="s">
        <v>5</v>
      </c>
      <c r="C4" s="1">
        <v>211</v>
      </c>
    </row>
    <row r="5" spans="1:23" x14ac:dyDescent="0.25">
      <c r="B5" s="1" t="s">
        <v>6</v>
      </c>
      <c r="C5" s="4">
        <v>43465</v>
      </c>
    </row>
    <row r="6" spans="1:23" x14ac:dyDescent="0.25">
      <c r="B6" s="1" t="s">
        <v>7</v>
      </c>
      <c r="C6" s="1">
        <v>12</v>
      </c>
      <c r="D6" s="1" t="s">
        <v>8</v>
      </c>
    </row>
    <row r="8" spans="1:23" x14ac:dyDescent="0.25">
      <c r="A8" s="1" t="s">
        <v>9</v>
      </c>
      <c r="B8" s="13" t="s">
        <v>10</v>
      </c>
      <c r="C8" s="14"/>
      <c r="D8" s="14"/>
      <c r="E8" s="14"/>
      <c r="F8" s="14"/>
      <c r="G8" s="14"/>
      <c r="H8" s="14"/>
      <c r="I8" s="14"/>
      <c r="J8" s="14"/>
      <c r="K8" s="14"/>
      <c r="L8" s="14"/>
      <c r="M8" s="14"/>
      <c r="N8" s="14"/>
      <c r="O8" s="14"/>
      <c r="P8" s="14"/>
      <c r="Q8" s="14"/>
      <c r="R8" s="14"/>
      <c r="S8" s="14"/>
      <c r="T8" s="14"/>
      <c r="U8" s="14"/>
      <c r="V8" s="14"/>
      <c r="W8" s="14"/>
    </row>
    <row r="9" spans="1:23" x14ac:dyDescent="0.25">
      <c r="C9" s="1">
        <v>4</v>
      </c>
      <c r="D9" s="1">
        <v>8</v>
      </c>
      <c r="E9" s="1">
        <v>12</v>
      </c>
      <c r="F9" s="1">
        <v>16</v>
      </c>
      <c r="G9" s="1">
        <v>20</v>
      </c>
      <c r="H9" s="1">
        <v>24</v>
      </c>
      <c r="I9" s="1">
        <v>28</v>
      </c>
      <c r="J9" s="1">
        <v>32</v>
      </c>
      <c r="K9" s="1">
        <v>36</v>
      </c>
      <c r="L9" s="1">
        <v>40</v>
      </c>
      <c r="M9" s="1">
        <v>44</v>
      </c>
      <c r="N9" s="1">
        <v>48</v>
      </c>
      <c r="O9" s="1">
        <v>52</v>
      </c>
      <c r="P9" s="1">
        <v>56</v>
      </c>
      <c r="Q9" s="1">
        <v>60</v>
      </c>
      <c r="R9" s="1">
        <v>64</v>
      </c>
      <c r="S9" s="1">
        <v>68</v>
      </c>
      <c r="T9" s="1">
        <v>72</v>
      </c>
      <c r="U9" s="1">
        <v>76</v>
      </c>
      <c r="V9" s="1">
        <v>80</v>
      </c>
      <c r="W9" s="1">
        <v>84</v>
      </c>
    </row>
    <row r="10" spans="1:23" x14ac:dyDescent="0.25">
      <c r="C10" s="1" t="s">
        <v>11</v>
      </c>
      <c r="D10" s="1" t="s">
        <v>12</v>
      </c>
      <c r="E10" s="1" t="s">
        <v>13</v>
      </c>
      <c r="F10" s="1" t="s">
        <v>14</v>
      </c>
      <c r="G10" s="1" t="s">
        <v>15</v>
      </c>
      <c r="H10" s="1" t="s">
        <v>16</v>
      </c>
      <c r="I10" s="1" t="s">
        <v>17</v>
      </c>
      <c r="J10" s="1" t="s">
        <v>18</v>
      </c>
      <c r="K10" s="1" t="s">
        <v>19</v>
      </c>
      <c r="L10" s="1" t="s">
        <v>20</v>
      </c>
      <c r="M10" s="1" t="s">
        <v>21</v>
      </c>
      <c r="N10" s="1" t="s">
        <v>22</v>
      </c>
      <c r="O10" s="1" t="s">
        <v>23</v>
      </c>
      <c r="P10" s="1" t="s">
        <v>24</v>
      </c>
      <c r="Q10" s="1" t="s">
        <v>25</v>
      </c>
      <c r="R10" s="1" t="s">
        <v>26</v>
      </c>
      <c r="S10" s="1" t="s">
        <v>27</v>
      </c>
      <c r="T10" s="1" t="s">
        <v>28</v>
      </c>
      <c r="U10" s="1" t="s">
        <v>29</v>
      </c>
      <c r="V10" s="1" t="s">
        <v>30</v>
      </c>
      <c r="W10" s="1" t="s">
        <v>31</v>
      </c>
    </row>
    <row r="11" spans="1:23" ht="15.75" thickBot="1" x14ac:dyDescent="0.3">
      <c r="A11" s="1">
        <v>1</v>
      </c>
      <c r="B11" t="s">
        <v>32</v>
      </c>
      <c r="C11" s="3" t="s">
        <v>147</v>
      </c>
      <c r="D11" s="3">
        <v>17</v>
      </c>
      <c r="E11" s="3" t="s">
        <v>148</v>
      </c>
      <c r="F11" s="3" t="s">
        <v>149</v>
      </c>
      <c r="G11" s="3" t="s">
        <v>150</v>
      </c>
      <c r="H11" s="3" t="s">
        <v>151</v>
      </c>
      <c r="I11" s="3" t="s">
        <v>157</v>
      </c>
      <c r="J11" s="3" t="s">
        <v>158</v>
      </c>
      <c r="K11" s="3">
        <v>9</v>
      </c>
      <c r="L11" s="3">
        <v>9</v>
      </c>
      <c r="M11" s="3">
        <v>420000000</v>
      </c>
      <c r="N11" s="3">
        <v>376901613</v>
      </c>
      <c r="O11" s="3" t="s">
        <v>33</v>
      </c>
      <c r="P11" s="3" t="s">
        <v>170</v>
      </c>
      <c r="Q11" s="3" t="s">
        <v>168</v>
      </c>
      <c r="R11" s="2">
        <v>42898</v>
      </c>
      <c r="S11" s="3">
        <v>141733869</v>
      </c>
      <c r="T11" s="3">
        <v>141730115</v>
      </c>
      <c r="U11" s="3">
        <v>3754</v>
      </c>
      <c r="V11" s="3" t="s">
        <v>38</v>
      </c>
      <c r="W11" s="3" t="s">
        <v>169</v>
      </c>
    </row>
    <row r="12" spans="1:23" ht="15.75" thickBot="1" x14ac:dyDescent="0.3">
      <c r="A12" s="5">
        <v>2</v>
      </c>
      <c r="B12" s="6" t="s">
        <v>43</v>
      </c>
      <c r="C12" s="3" t="s">
        <v>147</v>
      </c>
      <c r="D12" s="3">
        <v>17</v>
      </c>
      <c r="E12" s="3" t="s">
        <v>148</v>
      </c>
      <c r="F12" s="3" t="s">
        <v>149</v>
      </c>
      <c r="G12" s="3" t="s">
        <v>150</v>
      </c>
      <c r="H12" s="3" t="s">
        <v>151</v>
      </c>
      <c r="I12" s="3" t="s">
        <v>157</v>
      </c>
      <c r="J12" s="3" t="s">
        <v>158</v>
      </c>
      <c r="K12" s="3">
        <v>0</v>
      </c>
      <c r="L12" s="3">
        <v>0</v>
      </c>
      <c r="M12" s="3">
        <v>0</v>
      </c>
      <c r="N12" s="3">
        <v>0</v>
      </c>
      <c r="O12" s="3" t="s">
        <v>33</v>
      </c>
      <c r="P12" s="3" t="s">
        <v>171</v>
      </c>
      <c r="Q12" s="3" t="s">
        <v>172</v>
      </c>
      <c r="R12" s="2">
        <v>43280</v>
      </c>
      <c r="S12" s="3">
        <v>235167744</v>
      </c>
      <c r="T12" s="3">
        <v>220107074</v>
      </c>
      <c r="U12" s="3">
        <v>15060670</v>
      </c>
      <c r="V12" s="3" t="s">
        <v>34</v>
      </c>
      <c r="W12" s="3" t="s">
        <v>173</v>
      </c>
    </row>
    <row r="13" spans="1:23" ht="15.75" thickBot="1" x14ac:dyDescent="0.3">
      <c r="A13" s="5">
        <v>3</v>
      </c>
      <c r="B13" s="6" t="s">
        <v>44</v>
      </c>
      <c r="C13" s="3" t="s">
        <v>147</v>
      </c>
      <c r="D13" s="3">
        <v>17</v>
      </c>
      <c r="E13" s="3" t="s">
        <v>148</v>
      </c>
      <c r="F13" s="3" t="s">
        <v>149</v>
      </c>
      <c r="G13" s="3" t="s">
        <v>150</v>
      </c>
      <c r="H13" s="3" t="s">
        <v>152</v>
      </c>
      <c r="I13" s="3" t="s">
        <v>159</v>
      </c>
      <c r="J13" s="3" t="s">
        <v>160</v>
      </c>
      <c r="K13" s="3">
        <v>4</v>
      </c>
      <c r="L13" s="3">
        <v>4</v>
      </c>
      <c r="M13" s="3">
        <v>729981000</v>
      </c>
      <c r="N13" s="3">
        <v>556519585</v>
      </c>
      <c r="O13" s="3" t="s">
        <v>33</v>
      </c>
      <c r="P13" s="3" t="s">
        <v>174</v>
      </c>
      <c r="Q13" s="3" t="s">
        <v>175</v>
      </c>
      <c r="R13" s="2">
        <v>42908</v>
      </c>
      <c r="S13" s="3">
        <v>211974997</v>
      </c>
      <c r="T13" s="6">
        <v>211922376</v>
      </c>
      <c r="U13" s="3">
        <v>52621</v>
      </c>
      <c r="V13" s="3" t="s">
        <v>38</v>
      </c>
      <c r="W13" s="3" t="s">
        <v>176</v>
      </c>
    </row>
    <row r="14" spans="1:23" ht="15.75" thickBot="1" x14ac:dyDescent="0.3">
      <c r="A14" s="5">
        <v>4</v>
      </c>
      <c r="B14" s="6" t="s">
        <v>45</v>
      </c>
      <c r="C14" s="3" t="s">
        <v>147</v>
      </c>
      <c r="D14" s="3">
        <v>17</v>
      </c>
      <c r="E14" s="3" t="s">
        <v>148</v>
      </c>
      <c r="F14" s="3" t="s">
        <v>149</v>
      </c>
      <c r="G14" s="3" t="s">
        <v>150</v>
      </c>
      <c r="H14" s="3" t="s">
        <v>152</v>
      </c>
      <c r="I14" s="3" t="s">
        <v>159</v>
      </c>
      <c r="J14" s="3" t="s">
        <v>160</v>
      </c>
      <c r="K14" s="3">
        <v>0</v>
      </c>
      <c r="L14" s="3">
        <v>0</v>
      </c>
      <c r="M14" s="3">
        <v>0</v>
      </c>
      <c r="N14" s="3">
        <v>0</v>
      </c>
      <c r="O14" s="3" t="s">
        <v>33</v>
      </c>
      <c r="P14" s="3" t="s">
        <v>177</v>
      </c>
      <c r="Q14" s="3" t="s">
        <v>178</v>
      </c>
      <c r="R14" s="2">
        <v>43280</v>
      </c>
      <c r="S14" s="3">
        <v>344544588</v>
      </c>
      <c r="T14" s="3">
        <v>235388651</v>
      </c>
      <c r="U14" s="3">
        <v>109155937</v>
      </c>
      <c r="V14" s="3" t="s">
        <v>34</v>
      </c>
      <c r="W14" s="3" t="s">
        <v>179</v>
      </c>
    </row>
    <row r="15" spans="1:23" ht="15.75" thickBot="1" x14ac:dyDescent="0.3">
      <c r="A15" s="5">
        <v>5</v>
      </c>
      <c r="B15" s="6" t="s">
        <v>46</v>
      </c>
      <c r="C15" s="3" t="s">
        <v>147</v>
      </c>
      <c r="D15" s="3">
        <v>17</v>
      </c>
      <c r="E15" s="3" t="s">
        <v>148</v>
      </c>
      <c r="F15" s="3" t="s">
        <v>149</v>
      </c>
      <c r="G15" s="3" t="s">
        <v>150</v>
      </c>
      <c r="H15" s="3" t="s">
        <v>153</v>
      </c>
      <c r="I15" s="3" t="s">
        <v>161</v>
      </c>
      <c r="J15" s="3" t="s">
        <v>162</v>
      </c>
      <c r="K15" s="3">
        <v>1</v>
      </c>
      <c r="L15" s="3">
        <v>1</v>
      </c>
      <c r="M15" s="3">
        <v>389654000</v>
      </c>
      <c r="N15" s="3">
        <v>389654000</v>
      </c>
      <c r="O15" s="3" t="s">
        <v>33</v>
      </c>
      <c r="P15" s="3" t="s">
        <v>180</v>
      </c>
      <c r="Q15" s="3" t="s">
        <v>182</v>
      </c>
      <c r="R15" s="7" t="s">
        <v>184</v>
      </c>
      <c r="S15" s="3">
        <v>113491366</v>
      </c>
      <c r="T15" s="3">
        <v>113491366</v>
      </c>
      <c r="U15" s="3">
        <v>0</v>
      </c>
      <c r="V15" s="3" t="s">
        <v>38</v>
      </c>
      <c r="W15" s="3" t="s">
        <v>185</v>
      </c>
    </row>
    <row r="16" spans="1:23" ht="15.75" thickBot="1" x14ac:dyDescent="0.3">
      <c r="A16" s="5">
        <v>6</v>
      </c>
      <c r="B16" s="6" t="s">
        <v>47</v>
      </c>
      <c r="C16" s="3" t="s">
        <v>147</v>
      </c>
      <c r="D16" s="3">
        <v>17</v>
      </c>
      <c r="E16" s="3" t="s">
        <v>148</v>
      </c>
      <c r="F16" s="3" t="s">
        <v>149</v>
      </c>
      <c r="G16" s="3" t="s">
        <v>150</v>
      </c>
      <c r="H16" s="3" t="s">
        <v>153</v>
      </c>
      <c r="I16" s="3" t="s">
        <v>161</v>
      </c>
      <c r="J16" s="3" t="s">
        <v>162</v>
      </c>
      <c r="K16" s="3">
        <v>0</v>
      </c>
      <c r="L16" s="3">
        <v>0</v>
      </c>
      <c r="M16" s="3">
        <v>0</v>
      </c>
      <c r="N16" s="3">
        <v>0</v>
      </c>
      <c r="O16" s="3" t="s">
        <v>33</v>
      </c>
      <c r="P16" s="3" t="s">
        <v>181</v>
      </c>
      <c r="Q16" s="3" t="s">
        <v>183</v>
      </c>
      <c r="R16" s="2">
        <v>43305</v>
      </c>
      <c r="S16" s="3">
        <v>276162634</v>
      </c>
      <c r="T16" s="3">
        <v>191510028</v>
      </c>
      <c r="U16" s="3">
        <v>84652606</v>
      </c>
      <c r="V16" s="3" t="s">
        <v>34</v>
      </c>
      <c r="W16" s="3" t="s">
        <v>186</v>
      </c>
    </row>
    <row r="17" spans="1:23" ht="15.75" thickBot="1" x14ac:dyDescent="0.3">
      <c r="A17" s="5">
        <v>7</v>
      </c>
      <c r="B17" s="6" t="s">
        <v>48</v>
      </c>
      <c r="C17" s="3" t="s">
        <v>147</v>
      </c>
      <c r="D17" s="3">
        <v>17</v>
      </c>
      <c r="E17" s="3" t="s">
        <v>148</v>
      </c>
      <c r="F17" s="3" t="s">
        <v>149</v>
      </c>
      <c r="G17" s="3" t="s">
        <v>150</v>
      </c>
      <c r="H17" s="3" t="s">
        <v>154</v>
      </c>
      <c r="I17" s="3" t="s">
        <v>163</v>
      </c>
      <c r="J17" s="3" t="s">
        <v>164</v>
      </c>
      <c r="K17" s="3">
        <v>39</v>
      </c>
      <c r="L17" s="3">
        <v>40</v>
      </c>
      <c r="M17" s="3">
        <v>2394500000</v>
      </c>
      <c r="N17" s="3">
        <v>3201000000</v>
      </c>
      <c r="O17" s="3" t="s">
        <v>33</v>
      </c>
      <c r="P17" s="3" t="s">
        <v>187</v>
      </c>
      <c r="Q17" s="3" t="s">
        <v>188</v>
      </c>
      <c r="R17" s="2">
        <v>43321</v>
      </c>
      <c r="S17" s="3">
        <v>3201000000</v>
      </c>
      <c r="T17" s="3">
        <v>973169571</v>
      </c>
      <c r="U17" s="3">
        <v>2227830429</v>
      </c>
      <c r="V17" s="3" t="s">
        <v>34</v>
      </c>
      <c r="W17" s="3" t="s">
        <v>189</v>
      </c>
    </row>
    <row r="18" spans="1:23" ht="15.75" thickBot="1" x14ac:dyDescent="0.3">
      <c r="A18" s="5">
        <v>11</v>
      </c>
      <c r="B18" s="6" t="s">
        <v>49</v>
      </c>
      <c r="C18" s="3" t="s">
        <v>147</v>
      </c>
      <c r="D18" s="3">
        <v>17</v>
      </c>
      <c r="E18" s="3" t="s">
        <v>148</v>
      </c>
      <c r="F18" s="3" t="s">
        <v>149</v>
      </c>
      <c r="G18" s="3" t="s">
        <v>150</v>
      </c>
      <c r="H18" s="3" t="s">
        <v>155</v>
      </c>
      <c r="I18" s="3" t="s">
        <v>165</v>
      </c>
      <c r="J18" s="3" t="s">
        <v>166</v>
      </c>
      <c r="K18" s="3">
        <v>71</v>
      </c>
      <c r="L18" s="3">
        <v>71</v>
      </c>
      <c r="M18" s="3">
        <v>250000000</v>
      </c>
      <c r="N18" s="3">
        <v>230625153</v>
      </c>
      <c r="O18" s="3" t="s">
        <v>33</v>
      </c>
      <c r="P18" s="3" t="s">
        <v>190</v>
      </c>
      <c r="Q18" s="3" t="s">
        <v>191</v>
      </c>
      <c r="R18" s="2">
        <v>43420</v>
      </c>
      <c r="S18" s="3">
        <v>230625153</v>
      </c>
      <c r="T18" s="3">
        <v>50520353</v>
      </c>
      <c r="U18" s="3">
        <v>180104800</v>
      </c>
      <c r="V18" s="3" t="s">
        <v>34</v>
      </c>
      <c r="W18" s="3" t="s">
        <v>179</v>
      </c>
    </row>
    <row r="19" spans="1:23" ht="15.75" thickBot="1" x14ac:dyDescent="0.3">
      <c r="A19" s="5">
        <v>12</v>
      </c>
      <c r="B19" s="6" t="s">
        <v>50</v>
      </c>
      <c r="C19" s="3" t="s">
        <v>197</v>
      </c>
      <c r="D19" s="3">
        <v>17</v>
      </c>
      <c r="E19" s="3" t="s">
        <v>148</v>
      </c>
      <c r="F19" s="3" t="s">
        <v>149</v>
      </c>
      <c r="G19" s="3" t="s">
        <v>150</v>
      </c>
      <c r="H19" s="3" t="s">
        <v>156</v>
      </c>
      <c r="I19" s="3" t="s">
        <v>167</v>
      </c>
      <c r="J19" s="3" t="s">
        <v>166</v>
      </c>
      <c r="K19" s="3">
        <v>3</v>
      </c>
      <c r="L19" s="3">
        <v>3</v>
      </c>
      <c r="M19" s="3">
        <v>800000000</v>
      </c>
      <c r="N19" s="3">
        <v>800000000</v>
      </c>
      <c r="O19" s="3" t="s">
        <v>35</v>
      </c>
      <c r="P19" s="3" t="s">
        <v>192</v>
      </c>
      <c r="Q19" s="3" t="s">
        <v>193</v>
      </c>
      <c r="R19" s="2">
        <v>43461</v>
      </c>
      <c r="S19" s="3">
        <v>800000000</v>
      </c>
      <c r="T19" s="3">
        <v>560000000</v>
      </c>
      <c r="U19" s="3">
        <v>240000000</v>
      </c>
      <c r="V19" s="3" t="s">
        <v>34</v>
      </c>
      <c r="W19" s="3" t="s">
        <v>194</v>
      </c>
    </row>
    <row r="20" spans="1:23" ht="15.75" thickBot="1" x14ac:dyDescent="0.3">
      <c r="A20" s="5">
        <v>13</v>
      </c>
      <c r="B20" s="6" t="s">
        <v>51</v>
      </c>
      <c r="C20" s="3" t="s">
        <v>197</v>
      </c>
      <c r="D20" s="3">
        <v>17</v>
      </c>
      <c r="E20" s="3" t="s">
        <v>148</v>
      </c>
      <c r="F20" s="3" t="s">
        <v>149</v>
      </c>
      <c r="G20" s="3" t="s">
        <v>150</v>
      </c>
      <c r="H20" s="3" t="s">
        <v>195</v>
      </c>
      <c r="I20" s="3" t="s">
        <v>196</v>
      </c>
      <c r="J20" s="3" t="s">
        <v>166</v>
      </c>
      <c r="K20" s="3">
        <v>41</v>
      </c>
      <c r="L20" s="3">
        <v>41</v>
      </c>
      <c r="M20" s="3">
        <v>600000000</v>
      </c>
      <c r="N20" s="3">
        <v>500000000</v>
      </c>
      <c r="O20" s="3" t="s">
        <v>35</v>
      </c>
      <c r="P20" s="3" t="s">
        <v>201</v>
      </c>
      <c r="Q20" s="3" t="s">
        <v>202</v>
      </c>
      <c r="R20" s="2">
        <v>43461</v>
      </c>
      <c r="S20" s="3">
        <v>500000000</v>
      </c>
      <c r="T20" s="3">
        <v>450000000</v>
      </c>
      <c r="U20" s="3">
        <v>50000000</v>
      </c>
      <c r="V20" s="3" t="s">
        <v>34</v>
      </c>
      <c r="W20" s="3" t="s">
        <v>203</v>
      </c>
    </row>
    <row r="21" spans="1:23" ht="15.75" thickBot="1" x14ac:dyDescent="0.3">
      <c r="A21" s="5">
        <v>14</v>
      </c>
      <c r="B21" s="6" t="s">
        <v>52</v>
      </c>
      <c r="C21" s="3" t="s">
        <v>197</v>
      </c>
      <c r="D21" s="3">
        <v>17</v>
      </c>
      <c r="E21" s="3" t="s">
        <v>148</v>
      </c>
      <c r="F21" s="3" t="s">
        <v>149</v>
      </c>
      <c r="G21" s="3" t="s">
        <v>150</v>
      </c>
      <c r="H21" s="3" t="s">
        <v>198</v>
      </c>
      <c r="I21" s="3" t="s">
        <v>199</v>
      </c>
      <c r="J21" s="3" t="s">
        <v>200</v>
      </c>
      <c r="K21" s="3">
        <v>1</v>
      </c>
      <c r="L21" s="3">
        <v>1</v>
      </c>
      <c r="M21" s="3">
        <v>100000000</v>
      </c>
      <c r="N21" s="3">
        <v>100000000</v>
      </c>
      <c r="O21" s="3" t="s">
        <v>35</v>
      </c>
      <c r="P21" s="3" t="s">
        <v>204</v>
      </c>
      <c r="Q21" s="3" t="s">
        <v>205</v>
      </c>
      <c r="R21" s="7" t="s">
        <v>206</v>
      </c>
      <c r="S21" s="3">
        <v>100000000</v>
      </c>
      <c r="T21" s="3">
        <v>90000000</v>
      </c>
      <c r="U21" s="3">
        <v>10000000</v>
      </c>
      <c r="V21" s="3" t="s">
        <v>34</v>
      </c>
      <c r="W21" s="3" t="s">
        <v>207</v>
      </c>
    </row>
    <row r="22" spans="1:23" ht="15.75" thickBot="1" x14ac:dyDescent="0.3">
      <c r="A22" s="5">
        <v>15</v>
      </c>
      <c r="B22" s="6" t="s">
        <v>53</v>
      </c>
      <c r="C22" s="3" t="s">
        <v>197</v>
      </c>
      <c r="D22" s="3">
        <v>17</v>
      </c>
      <c r="E22" s="3" t="s">
        <v>148</v>
      </c>
      <c r="F22" s="3" t="s">
        <v>149</v>
      </c>
      <c r="G22" s="3" t="s">
        <v>150</v>
      </c>
      <c r="H22" s="3" t="s">
        <v>208</v>
      </c>
      <c r="I22" s="3" t="s">
        <v>209</v>
      </c>
      <c r="J22" s="3" t="s">
        <v>166</v>
      </c>
      <c r="K22" s="3">
        <v>44</v>
      </c>
      <c r="L22" s="3">
        <v>44</v>
      </c>
      <c r="M22" s="3">
        <v>300000000</v>
      </c>
      <c r="N22" s="3">
        <v>200897033</v>
      </c>
      <c r="O22" s="3" t="s">
        <v>35</v>
      </c>
      <c r="P22" s="3" t="s">
        <v>210</v>
      </c>
      <c r="Q22" s="3" t="s">
        <v>211</v>
      </c>
      <c r="R22" s="7" t="s">
        <v>212</v>
      </c>
      <c r="S22" s="3">
        <v>200897033</v>
      </c>
      <c r="T22" s="3">
        <v>174306800</v>
      </c>
      <c r="U22" s="3">
        <v>26590233</v>
      </c>
      <c r="V22" s="3" t="s">
        <v>34</v>
      </c>
      <c r="W22" s="3" t="s">
        <v>213</v>
      </c>
    </row>
    <row r="23" spans="1:23" ht="15.75" thickBot="1" x14ac:dyDescent="0.3">
      <c r="A23" s="5">
        <v>16</v>
      </c>
      <c r="B23" s="6" t="s">
        <v>54</v>
      </c>
      <c r="C23" s="3" t="s">
        <v>147</v>
      </c>
      <c r="D23" s="3">
        <v>17</v>
      </c>
      <c r="E23" s="3" t="s">
        <v>148</v>
      </c>
      <c r="F23" s="3" t="s">
        <v>149</v>
      </c>
      <c r="G23" s="3" t="s">
        <v>150</v>
      </c>
      <c r="H23" s="3" t="s">
        <v>214</v>
      </c>
      <c r="I23" s="3" t="s">
        <v>215</v>
      </c>
      <c r="J23" s="3" t="s">
        <v>166</v>
      </c>
      <c r="K23" s="3">
        <v>20</v>
      </c>
      <c r="L23" s="3">
        <v>20</v>
      </c>
      <c r="M23" s="3">
        <v>250000000</v>
      </c>
      <c r="N23" s="3">
        <v>350000000</v>
      </c>
      <c r="O23" s="3" t="s">
        <v>33</v>
      </c>
      <c r="P23" s="3" t="s">
        <v>218</v>
      </c>
      <c r="Q23" s="3" t="s">
        <v>219</v>
      </c>
      <c r="R23" s="2">
        <v>43460</v>
      </c>
      <c r="S23" s="3">
        <v>350000000</v>
      </c>
      <c r="T23" s="3">
        <v>0</v>
      </c>
      <c r="U23" s="3">
        <v>350000000</v>
      </c>
      <c r="V23" s="3" t="s">
        <v>34</v>
      </c>
      <c r="W23" s="3" t="s">
        <v>220</v>
      </c>
    </row>
    <row r="24" spans="1:23" ht="15.75" thickBot="1" x14ac:dyDescent="0.3">
      <c r="A24" s="5">
        <v>17</v>
      </c>
      <c r="B24" s="6" t="s">
        <v>55</v>
      </c>
      <c r="C24" s="3" t="s">
        <v>147</v>
      </c>
      <c r="D24" s="3">
        <v>17</v>
      </c>
      <c r="E24" s="3" t="s">
        <v>148</v>
      </c>
      <c r="F24" s="3" t="s">
        <v>149</v>
      </c>
      <c r="G24" s="3" t="s">
        <v>150</v>
      </c>
      <c r="H24" s="3" t="s">
        <v>216</v>
      </c>
      <c r="I24" s="3" t="s">
        <v>217</v>
      </c>
      <c r="J24" s="3" t="s">
        <v>166</v>
      </c>
      <c r="K24" s="3">
        <v>25</v>
      </c>
      <c r="L24" s="3">
        <v>25</v>
      </c>
      <c r="M24" s="3">
        <v>250000000</v>
      </c>
      <c r="N24" s="3">
        <v>617377620</v>
      </c>
      <c r="O24" s="3" t="s">
        <v>35</v>
      </c>
      <c r="P24" s="3" t="s">
        <v>221</v>
      </c>
      <c r="Q24" s="3" t="s">
        <v>236</v>
      </c>
      <c r="R24" s="7" t="s">
        <v>222</v>
      </c>
      <c r="S24" s="3">
        <v>24798762</v>
      </c>
      <c r="T24" s="3">
        <v>24798762</v>
      </c>
      <c r="U24" s="3">
        <v>0</v>
      </c>
      <c r="V24" s="3" t="s">
        <v>38</v>
      </c>
      <c r="W24" s="3" t="s">
        <v>237</v>
      </c>
    </row>
    <row r="25" spans="1:23" ht="15.75" thickBot="1" x14ac:dyDescent="0.3">
      <c r="A25" s="5">
        <v>18</v>
      </c>
      <c r="B25" s="6" t="s">
        <v>56</v>
      </c>
      <c r="C25" s="3" t="s">
        <v>147</v>
      </c>
      <c r="D25" s="3">
        <v>17</v>
      </c>
      <c r="E25" s="3" t="s">
        <v>148</v>
      </c>
      <c r="F25" s="3" t="s">
        <v>149</v>
      </c>
      <c r="G25" s="3" t="s">
        <v>150</v>
      </c>
      <c r="H25" s="3" t="s">
        <v>216</v>
      </c>
      <c r="I25" s="3" t="s">
        <v>217</v>
      </c>
      <c r="J25" s="3" t="s">
        <v>166</v>
      </c>
      <c r="K25" s="3">
        <v>0</v>
      </c>
      <c r="L25" s="3">
        <v>0</v>
      </c>
      <c r="M25" s="3">
        <v>0</v>
      </c>
      <c r="N25" s="3">
        <v>0</v>
      </c>
      <c r="O25" s="3" t="s">
        <v>33</v>
      </c>
      <c r="P25" s="3" t="s">
        <v>223</v>
      </c>
      <c r="Q25" s="3" t="s">
        <v>224</v>
      </c>
      <c r="R25" s="2">
        <v>43427</v>
      </c>
      <c r="S25" s="3">
        <v>50780700</v>
      </c>
      <c r="T25" s="3">
        <v>0</v>
      </c>
      <c r="U25" s="3">
        <v>50780700</v>
      </c>
      <c r="V25" s="3" t="s">
        <v>34</v>
      </c>
      <c r="W25" s="3" t="s">
        <v>225</v>
      </c>
    </row>
    <row r="26" spans="1:23" ht="15.75" thickBot="1" x14ac:dyDescent="0.3">
      <c r="A26" s="5">
        <v>19</v>
      </c>
      <c r="B26" s="6" t="s">
        <v>57</v>
      </c>
      <c r="C26" s="3" t="s">
        <v>147</v>
      </c>
      <c r="D26" s="3">
        <v>17</v>
      </c>
      <c r="E26" s="3" t="s">
        <v>148</v>
      </c>
      <c r="F26" s="3" t="s">
        <v>149</v>
      </c>
      <c r="G26" s="3" t="s">
        <v>150</v>
      </c>
      <c r="H26" s="3" t="s">
        <v>216</v>
      </c>
      <c r="I26" s="3" t="s">
        <v>217</v>
      </c>
      <c r="J26" s="3" t="s">
        <v>166</v>
      </c>
      <c r="K26" s="3">
        <v>0</v>
      </c>
      <c r="L26" s="3">
        <v>0</v>
      </c>
      <c r="M26" s="3">
        <v>0</v>
      </c>
      <c r="N26" s="3">
        <v>0</v>
      </c>
      <c r="O26" s="3" t="s">
        <v>33</v>
      </c>
      <c r="P26" s="3" t="s">
        <v>226</v>
      </c>
      <c r="Q26" s="3" t="s">
        <v>227</v>
      </c>
      <c r="R26" s="8">
        <v>43122</v>
      </c>
      <c r="S26" s="3">
        <f>70400000+9600000</f>
        <v>80000000</v>
      </c>
      <c r="T26" s="3">
        <v>71253333</v>
      </c>
      <c r="U26" s="3">
        <v>8746667</v>
      </c>
      <c r="V26" s="3" t="s">
        <v>34</v>
      </c>
      <c r="W26" s="3" t="s">
        <v>228</v>
      </c>
    </row>
    <row r="27" spans="1:23" ht="15.75" thickBot="1" x14ac:dyDescent="0.3">
      <c r="A27" s="5">
        <v>20</v>
      </c>
      <c r="B27" s="6" t="s">
        <v>58</v>
      </c>
      <c r="C27" s="3" t="s">
        <v>147</v>
      </c>
      <c r="D27" s="3">
        <v>17</v>
      </c>
      <c r="E27" s="3" t="s">
        <v>148</v>
      </c>
      <c r="F27" s="3" t="s">
        <v>149</v>
      </c>
      <c r="G27" s="3" t="s">
        <v>150</v>
      </c>
      <c r="H27" s="3" t="s">
        <v>216</v>
      </c>
      <c r="I27" s="3" t="s">
        <v>217</v>
      </c>
      <c r="J27" s="3" t="s">
        <v>166</v>
      </c>
      <c r="K27" s="3">
        <v>0</v>
      </c>
      <c r="L27" s="3">
        <v>0</v>
      </c>
      <c r="M27" s="3">
        <v>0</v>
      </c>
      <c r="N27" s="3">
        <v>0</v>
      </c>
      <c r="O27" s="3" t="s">
        <v>33</v>
      </c>
      <c r="P27" s="3" t="s">
        <v>229</v>
      </c>
      <c r="Q27" s="3" t="s">
        <v>230</v>
      </c>
      <c r="R27" s="8">
        <v>43124</v>
      </c>
      <c r="S27" s="3">
        <v>71875000</v>
      </c>
      <c r="T27" s="3">
        <v>63633333</v>
      </c>
      <c r="U27" s="3">
        <v>8241667</v>
      </c>
      <c r="V27" s="3" t="s">
        <v>34</v>
      </c>
      <c r="W27" s="3" t="s">
        <v>228</v>
      </c>
    </row>
    <row r="28" spans="1:23" ht="15.75" thickBot="1" x14ac:dyDescent="0.3">
      <c r="A28" s="5">
        <v>21</v>
      </c>
      <c r="B28" s="6" t="s">
        <v>59</v>
      </c>
      <c r="C28" s="3" t="s">
        <v>147</v>
      </c>
      <c r="D28" s="3">
        <v>17</v>
      </c>
      <c r="E28" s="3" t="s">
        <v>148</v>
      </c>
      <c r="F28" s="3" t="s">
        <v>149</v>
      </c>
      <c r="G28" s="3" t="s">
        <v>150</v>
      </c>
      <c r="H28" s="3" t="s">
        <v>216</v>
      </c>
      <c r="I28" s="3" t="s">
        <v>217</v>
      </c>
      <c r="J28" s="3" t="s">
        <v>166</v>
      </c>
      <c r="K28" s="3">
        <v>0</v>
      </c>
      <c r="L28" s="3">
        <v>0</v>
      </c>
      <c r="M28" s="3">
        <v>0</v>
      </c>
      <c r="N28" s="3">
        <v>0</v>
      </c>
      <c r="O28" s="3" t="s">
        <v>33</v>
      </c>
      <c r="P28" s="3" t="s">
        <v>231</v>
      </c>
      <c r="Q28" s="3" t="s">
        <v>232</v>
      </c>
      <c r="R28" s="8">
        <v>43125</v>
      </c>
      <c r="S28" s="3">
        <f>42350000+5775000</f>
        <v>48125000</v>
      </c>
      <c r="T28" s="3">
        <f>42350000+128333</f>
        <v>42478333</v>
      </c>
      <c r="U28" s="3">
        <f>+S28-T28</f>
        <v>5646667</v>
      </c>
      <c r="V28" s="3" t="s">
        <v>34</v>
      </c>
      <c r="W28" s="3" t="s">
        <v>228</v>
      </c>
    </row>
    <row r="29" spans="1:23" ht="15.75" thickBot="1" x14ac:dyDescent="0.3">
      <c r="A29" s="5">
        <v>22</v>
      </c>
      <c r="B29" s="6" t="s">
        <v>60</v>
      </c>
      <c r="C29" s="3" t="s">
        <v>147</v>
      </c>
      <c r="D29" s="3">
        <v>17</v>
      </c>
      <c r="E29" s="3" t="s">
        <v>148</v>
      </c>
      <c r="F29" s="3" t="s">
        <v>149</v>
      </c>
      <c r="G29" s="3" t="s">
        <v>150</v>
      </c>
      <c r="H29" s="3" t="s">
        <v>216</v>
      </c>
      <c r="I29" s="3" t="s">
        <v>217</v>
      </c>
      <c r="J29" s="3" t="s">
        <v>166</v>
      </c>
      <c r="K29" s="3">
        <v>0</v>
      </c>
      <c r="L29" s="3">
        <v>0</v>
      </c>
      <c r="M29" s="3">
        <v>0</v>
      </c>
      <c r="N29" s="3">
        <v>0</v>
      </c>
      <c r="O29" s="3" t="s">
        <v>42</v>
      </c>
      <c r="P29" s="3" t="s">
        <v>233</v>
      </c>
      <c r="Q29" s="3" t="s">
        <v>234</v>
      </c>
      <c r="R29" s="2">
        <v>43465</v>
      </c>
      <c r="S29" s="3">
        <v>341798158</v>
      </c>
      <c r="T29" s="3">
        <v>341798158</v>
      </c>
      <c r="U29" s="3">
        <v>0</v>
      </c>
      <c r="V29" s="3" t="s">
        <v>40</v>
      </c>
      <c r="W29" s="3" t="s">
        <v>235</v>
      </c>
    </row>
    <row r="30" spans="1:23" ht="15.75" thickBot="1" x14ac:dyDescent="0.3">
      <c r="A30" s="5">
        <v>23</v>
      </c>
      <c r="B30" s="6" t="s">
        <v>61</v>
      </c>
      <c r="C30" s="3" t="s">
        <v>238</v>
      </c>
      <c r="D30" s="3">
        <v>17</v>
      </c>
      <c r="E30" s="3" t="s">
        <v>239</v>
      </c>
      <c r="F30" s="3" t="s">
        <v>149</v>
      </c>
      <c r="G30" s="3" t="s">
        <v>240</v>
      </c>
      <c r="H30" s="3" t="s">
        <v>242</v>
      </c>
      <c r="I30" s="3" t="s">
        <v>241</v>
      </c>
      <c r="J30" s="3" t="s">
        <v>166</v>
      </c>
      <c r="K30" s="3">
        <v>52</v>
      </c>
      <c r="L30" s="3">
        <v>34</v>
      </c>
      <c r="M30" s="3">
        <v>1500000000</v>
      </c>
      <c r="N30" s="3">
        <v>1696528526.3</v>
      </c>
      <c r="O30" s="3" t="s">
        <v>33</v>
      </c>
      <c r="P30" s="3" t="s">
        <v>243</v>
      </c>
      <c r="Q30" s="3" t="s">
        <v>244</v>
      </c>
      <c r="R30" s="2">
        <v>43343</v>
      </c>
      <c r="S30" s="3">
        <v>64877492.600000001</v>
      </c>
      <c r="T30" s="3">
        <v>0</v>
      </c>
      <c r="U30" s="3">
        <v>64877492.600000001</v>
      </c>
      <c r="V30" s="3" t="s">
        <v>34</v>
      </c>
      <c r="W30" s="3" t="s">
        <v>282</v>
      </c>
    </row>
    <row r="31" spans="1:23" ht="15.75" thickBot="1" x14ac:dyDescent="0.3">
      <c r="A31" s="5">
        <v>24</v>
      </c>
      <c r="B31" s="6" t="s">
        <v>62</v>
      </c>
      <c r="C31" s="3" t="s">
        <v>238</v>
      </c>
      <c r="D31" s="3">
        <v>17</v>
      </c>
      <c r="E31" s="3" t="s">
        <v>239</v>
      </c>
      <c r="F31" s="3" t="s">
        <v>149</v>
      </c>
      <c r="G31" s="3" t="s">
        <v>240</v>
      </c>
      <c r="H31" s="3" t="s">
        <v>242</v>
      </c>
      <c r="I31" s="3" t="s">
        <v>241</v>
      </c>
      <c r="J31" s="3" t="s">
        <v>166</v>
      </c>
      <c r="K31" s="3">
        <v>0</v>
      </c>
      <c r="L31" s="3">
        <v>0</v>
      </c>
      <c r="M31" s="3">
        <v>0</v>
      </c>
      <c r="N31" s="3">
        <v>0</v>
      </c>
      <c r="O31" s="3" t="s">
        <v>33</v>
      </c>
      <c r="P31" s="3" t="s">
        <v>245</v>
      </c>
      <c r="Q31" s="3" t="s">
        <v>246</v>
      </c>
      <c r="R31" s="2">
        <v>42849</v>
      </c>
      <c r="S31" s="3">
        <v>36301854.899999999</v>
      </c>
      <c r="T31" s="3">
        <v>36301854.899999999</v>
      </c>
      <c r="U31" s="3">
        <v>0</v>
      </c>
      <c r="V31" s="3" t="s">
        <v>38</v>
      </c>
      <c r="W31" s="3" t="s">
        <v>270</v>
      </c>
    </row>
    <row r="32" spans="1:23" ht="15.75" thickBot="1" x14ac:dyDescent="0.3">
      <c r="A32" s="5">
        <v>26</v>
      </c>
      <c r="B32" s="6" t="s">
        <v>63</v>
      </c>
      <c r="C32" s="3" t="s">
        <v>238</v>
      </c>
      <c r="D32" s="3">
        <v>17</v>
      </c>
      <c r="E32" s="3" t="s">
        <v>239</v>
      </c>
      <c r="F32" s="3" t="s">
        <v>149</v>
      </c>
      <c r="G32" s="3" t="s">
        <v>240</v>
      </c>
      <c r="H32" s="3" t="s">
        <v>242</v>
      </c>
      <c r="I32" s="3" t="s">
        <v>241</v>
      </c>
      <c r="J32" s="3" t="s">
        <v>166</v>
      </c>
      <c r="K32" s="3">
        <v>0</v>
      </c>
      <c r="L32" s="3">
        <v>0</v>
      </c>
      <c r="M32" s="3">
        <v>0</v>
      </c>
      <c r="N32" s="3">
        <v>0</v>
      </c>
      <c r="O32" s="3" t="s">
        <v>33</v>
      </c>
      <c r="P32" s="3" t="s">
        <v>247</v>
      </c>
      <c r="Q32" s="3" t="s">
        <v>248</v>
      </c>
      <c r="R32" s="2">
        <v>42734</v>
      </c>
      <c r="S32" s="3">
        <v>225000000</v>
      </c>
      <c r="T32" s="3">
        <v>9134100.5</v>
      </c>
      <c r="U32" s="3">
        <v>215865899.5</v>
      </c>
      <c r="V32" s="3" t="s">
        <v>34</v>
      </c>
      <c r="W32" s="3" t="s">
        <v>272</v>
      </c>
    </row>
    <row r="33" spans="1:23" ht="15.75" thickBot="1" x14ac:dyDescent="0.3">
      <c r="A33" s="5">
        <v>28</v>
      </c>
      <c r="B33" s="6" t="s">
        <v>64</v>
      </c>
      <c r="C33" s="3" t="s">
        <v>238</v>
      </c>
      <c r="D33" s="3">
        <v>17</v>
      </c>
      <c r="E33" s="3" t="s">
        <v>239</v>
      </c>
      <c r="F33" s="3" t="s">
        <v>149</v>
      </c>
      <c r="G33" s="3" t="s">
        <v>240</v>
      </c>
      <c r="H33" s="3" t="s">
        <v>242</v>
      </c>
      <c r="I33" s="3" t="s">
        <v>241</v>
      </c>
      <c r="J33" s="3" t="s">
        <v>166</v>
      </c>
      <c r="K33" s="3">
        <v>0</v>
      </c>
      <c r="L33" s="3">
        <v>0</v>
      </c>
      <c r="M33" s="3">
        <v>0</v>
      </c>
      <c r="N33" s="3">
        <v>0</v>
      </c>
      <c r="O33" s="3" t="s">
        <v>33</v>
      </c>
      <c r="P33" s="3" t="s">
        <v>249</v>
      </c>
      <c r="Q33" s="3" t="s">
        <v>250</v>
      </c>
      <c r="R33" s="2">
        <v>42849</v>
      </c>
      <c r="S33" s="3">
        <v>31617260</v>
      </c>
      <c r="T33" s="3">
        <v>0</v>
      </c>
      <c r="U33" s="3">
        <v>31617260</v>
      </c>
      <c r="V33" s="3" t="s">
        <v>36</v>
      </c>
      <c r="W33" s="3" t="s">
        <v>273</v>
      </c>
    </row>
    <row r="34" spans="1:23" ht="15.75" thickBot="1" x14ac:dyDescent="0.3">
      <c r="A34" s="5">
        <v>30</v>
      </c>
      <c r="B34" s="6" t="s">
        <v>65</v>
      </c>
      <c r="C34" s="3" t="s">
        <v>238</v>
      </c>
      <c r="D34" s="3">
        <v>17</v>
      </c>
      <c r="E34" s="3" t="s">
        <v>239</v>
      </c>
      <c r="F34" s="3" t="s">
        <v>149</v>
      </c>
      <c r="G34" s="3" t="s">
        <v>240</v>
      </c>
      <c r="H34" s="3" t="s">
        <v>242</v>
      </c>
      <c r="I34" s="3" t="s">
        <v>241</v>
      </c>
      <c r="J34" s="3" t="s">
        <v>166</v>
      </c>
      <c r="K34" s="3">
        <v>0</v>
      </c>
      <c r="L34" s="3">
        <v>0</v>
      </c>
      <c r="M34" s="3">
        <v>0</v>
      </c>
      <c r="N34" s="3">
        <v>0</v>
      </c>
      <c r="O34" s="3" t="s">
        <v>33</v>
      </c>
      <c r="P34" s="3" t="s">
        <v>251</v>
      </c>
      <c r="Q34" s="3" t="s">
        <v>252</v>
      </c>
      <c r="R34" s="2">
        <v>43080</v>
      </c>
      <c r="S34" s="3">
        <v>105984476.40000001</v>
      </c>
      <c r="T34" s="3">
        <v>64863297.200000003</v>
      </c>
      <c r="U34" s="3">
        <v>41121179.200000003</v>
      </c>
      <c r="V34" s="3" t="s">
        <v>36</v>
      </c>
      <c r="W34" s="3" t="s">
        <v>274</v>
      </c>
    </row>
    <row r="35" spans="1:23" ht="15.75" thickBot="1" x14ac:dyDescent="0.3">
      <c r="A35" s="5">
        <v>32</v>
      </c>
      <c r="B35" s="6" t="s">
        <v>66</v>
      </c>
      <c r="C35" s="3" t="s">
        <v>238</v>
      </c>
      <c r="D35" s="3">
        <v>17</v>
      </c>
      <c r="E35" s="3" t="s">
        <v>239</v>
      </c>
      <c r="F35" s="3" t="s">
        <v>149</v>
      </c>
      <c r="G35" s="3" t="s">
        <v>240</v>
      </c>
      <c r="H35" s="3" t="s">
        <v>242</v>
      </c>
      <c r="I35" s="3" t="s">
        <v>241</v>
      </c>
      <c r="J35" s="3" t="s">
        <v>166</v>
      </c>
      <c r="K35" s="3">
        <v>0</v>
      </c>
      <c r="L35" s="3">
        <v>0</v>
      </c>
      <c r="M35" s="3">
        <v>0</v>
      </c>
      <c r="N35" s="3">
        <v>0</v>
      </c>
      <c r="O35" s="3" t="s">
        <v>33</v>
      </c>
      <c r="P35" s="3" t="s">
        <v>253</v>
      </c>
      <c r="Q35" s="3" t="s">
        <v>254</v>
      </c>
      <c r="R35" s="2">
        <v>42690</v>
      </c>
      <c r="S35" s="3">
        <v>3895987.6</v>
      </c>
      <c r="T35" s="3">
        <v>1680288.6</v>
      </c>
      <c r="U35" s="3">
        <v>2215699</v>
      </c>
      <c r="V35" s="3" t="s">
        <v>38</v>
      </c>
      <c r="W35" s="3" t="s">
        <v>275</v>
      </c>
    </row>
    <row r="36" spans="1:23" ht="15.75" thickBot="1" x14ac:dyDescent="0.3">
      <c r="A36" s="5">
        <v>33</v>
      </c>
      <c r="B36" s="6" t="s">
        <v>67</v>
      </c>
      <c r="C36" s="3" t="s">
        <v>238</v>
      </c>
      <c r="D36" s="3">
        <v>17</v>
      </c>
      <c r="E36" s="3" t="s">
        <v>239</v>
      </c>
      <c r="F36" s="3" t="s">
        <v>149</v>
      </c>
      <c r="G36" s="3" t="s">
        <v>240</v>
      </c>
      <c r="H36" s="3" t="s">
        <v>242</v>
      </c>
      <c r="I36" s="3" t="s">
        <v>241</v>
      </c>
      <c r="J36" s="3" t="s">
        <v>166</v>
      </c>
      <c r="K36" s="3">
        <v>0</v>
      </c>
      <c r="L36" s="3">
        <v>0</v>
      </c>
      <c r="M36" s="3">
        <v>0</v>
      </c>
      <c r="N36" s="3">
        <v>0</v>
      </c>
      <c r="O36" s="3" t="s">
        <v>33</v>
      </c>
      <c r="P36" s="3" t="s">
        <v>255</v>
      </c>
      <c r="Q36" s="3" t="s">
        <v>256</v>
      </c>
      <c r="R36" s="2">
        <v>42982</v>
      </c>
      <c r="S36" s="3">
        <v>60000000</v>
      </c>
      <c r="T36" s="3">
        <v>12621586.700000001</v>
      </c>
      <c r="U36" s="3">
        <v>47378413.299999997</v>
      </c>
      <c r="V36" s="3" t="s">
        <v>36</v>
      </c>
      <c r="W36" s="3" t="s">
        <v>275</v>
      </c>
    </row>
    <row r="37" spans="1:23" ht="15.75" thickBot="1" x14ac:dyDescent="0.3">
      <c r="A37" s="5">
        <v>34</v>
      </c>
      <c r="B37" s="6" t="s">
        <v>68</v>
      </c>
      <c r="C37" s="3" t="s">
        <v>238</v>
      </c>
      <c r="D37" s="3">
        <v>17</v>
      </c>
      <c r="E37" s="3" t="s">
        <v>239</v>
      </c>
      <c r="F37" s="3" t="s">
        <v>149</v>
      </c>
      <c r="G37" s="3" t="s">
        <v>240</v>
      </c>
      <c r="H37" s="3" t="s">
        <v>242</v>
      </c>
      <c r="I37" s="3" t="s">
        <v>241</v>
      </c>
      <c r="J37" s="3" t="s">
        <v>166</v>
      </c>
      <c r="K37" s="3">
        <v>0</v>
      </c>
      <c r="L37" s="3">
        <v>0</v>
      </c>
      <c r="M37" s="3">
        <v>0</v>
      </c>
      <c r="N37" s="3">
        <v>0</v>
      </c>
      <c r="O37" s="3" t="s">
        <v>33</v>
      </c>
      <c r="P37" s="3" t="s">
        <v>257</v>
      </c>
      <c r="Q37" s="3" t="s">
        <v>258</v>
      </c>
      <c r="R37" s="2">
        <v>42964</v>
      </c>
      <c r="S37" s="3">
        <v>250000000</v>
      </c>
      <c r="T37" s="3">
        <v>0</v>
      </c>
      <c r="U37" s="3">
        <v>250000000</v>
      </c>
      <c r="V37" s="3" t="s">
        <v>34</v>
      </c>
      <c r="W37" s="3" t="s">
        <v>271</v>
      </c>
    </row>
    <row r="38" spans="1:23" ht="15.75" thickBot="1" x14ac:dyDescent="0.3">
      <c r="A38" s="5">
        <v>35</v>
      </c>
      <c r="B38" s="6" t="s">
        <v>69</v>
      </c>
      <c r="C38" s="3" t="s">
        <v>238</v>
      </c>
      <c r="D38" s="3">
        <v>17</v>
      </c>
      <c r="E38" s="3" t="s">
        <v>239</v>
      </c>
      <c r="F38" s="3" t="s">
        <v>149</v>
      </c>
      <c r="G38" s="3" t="s">
        <v>240</v>
      </c>
      <c r="H38" s="3" t="s">
        <v>242</v>
      </c>
      <c r="I38" s="3" t="s">
        <v>241</v>
      </c>
      <c r="J38" s="3" t="s">
        <v>166</v>
      </c>
      <c r="K38" s="3">
        <v>0</v>
      </c>
      <c r="L38" s="3">
        <v>0</v>
      </c>
      <c r="M38" s="3">
        <v>0</v>
      </c>
      <c r="N38" s="3">
        <v>0</v>
      </c>
      <c r="O38" s="3" t="s">
        <v>33</v>
      </c>
      <c r="P38" s="3" t="s">
        <v>259</v>
      </c>
      <c r="Q38" s="3" t="s">
        <v>260</v>
      </c>
      <c r="R38" s="2">
        <v>42979</v>
      </c>
      <c r="S38" s="3">
        <v>23012885.400000002</v>
      </c>
      <c r="T38" s="3">
        <v>0</v>
      </c>
      <c r="U38" s="3">
        <v>23012885.400000002</v>
      </c>
      <c r="V38" s="3" t="s">
        <v>34</v>
      </c>
      <c r="W38" s="3" t="s">
        <v>271</v>
      </c>
    </row>
    <row r="39" spans="1:23" ht="15.75" thickBot="1" x14ac:dyDescent="0.3">
      <c r="A39" s="5">
        <v>36</v>
      </c>
      <c r="B39" s="6" t="s">
        <v>70</v>
      </c>
      <c r="C39" s="3" t="s">
        <v>238</v>
      </c>
      <c r="D39" s="3">
        <v>17</v>
      </c>
      <c r="E39" s="3" t="s">
        <v>239</v>
      </c>
      <c r="F39" s="3" t="s">
        <v>149</v>
      </c>
      <c r="G39" s="3" t="s">
        <v>240</v>
      </c>
      <c r="H39" s="3" t="s">
        <v>242</v>
      </c>
      <c r="I39" s="3" t="s">
        <v>241</v>
      </c>
      <c r="J39" s="3" t="s">
        <v>166</v>
      </c>
      <c r="K39" s="3">
        <v>0</v>
      </c>
      <c r="L39" s="3">
        <v>0</v>
      </c>
      <c r="M39" s="3">
        <v>0</v>
      </c>
      <c r="N39" s="3">
        <v>0</v>
      </c>
      <c r="O39" s="3" t="s">
        <v>33</v>
      </c>
      <c r="P39" s="3" t="s">
        <v>261</v>
      </c>
      <c r="Q39" s="3" t="s">
        <v>262</v>
      </c>
      <c r="R39" s="2">
        <v>43005</v>
      </c>
      <c r="S39" s="3">
        <v>66199021.799999997</v>
      </c>
      <c r="T39" s="3">
        <v>42775729.5</v>
      </c>
      <c r="U39" s="3">
        <v>23423292.299999997</v>
      </c>
      <c r="V39" s="3" t="s">
        <v>34</v>
      </c>
      <c r="W39" s="3" t="s">
        <v>275</v>
      </c>
    </row>
    <row r="40" spans="1:23" ht="15.75" thickBot="1" x14ac:dyDescent="0.3">
      <c r="A40" s="5">
        <v>37</v>
      </c>
      <c r="B40" s="6" t="s">
        <v>71</v>
      </c>
      <c r="C40" s="3" t="s">
        <v>238</v>
      </c>
      <c r="D40" s="3">
        <v>17</v>
      </c>
      <c r="E40" s="3" t="s">
        <v>239</v>
      </c>
      <c r="F40" s="3" t="s">
        <v>149</v>
      </c>
      <c r="G40" s="3" t="s">
        <v>240</v>
      </c>
      <c r="H40" s="3" t="s">
        <v>242</v>
      </c>
      <c r="I40" s="3" t="s">
        <v>241</v>
      </c>
      <c r="J40" s="3" t="s">
        <v>166</v>
      </c>
      <c r="K40" s="3">
        <v>0</v>
      </c>
      <c r="L40" s="3">
        <v>0</v>
      </c>
      <c r="M40" s="3">
        <v>0</v>
      </c>
      <c r="N40" s="3">
        <v>0</v>
      </c>
      <c r="O40" s="3" t="s">
        <v>33</v>
      </c>
      <c r="P40" s="3" t="s">
        <v>263</v>
      </c>
      <c r="Q40" s="3" t="s">
        <v>264</v>
      </c>
      <c r="R40" s="2">
        <v>43081</v>
      </c>
      <c r="S40" s="3">
        <v>18550646.700000003</v>
      </c>
      <c r="T40" s="3">
        <v>0</v>
      </c>
      <c r="U40" s="3">
        <v>18550646.700000003</v>
      </c>
      <c r="V40" s="3" t="s">
        <v>36</v>
      </c>
      <c r="W40" s="3" t="s">
        <v>271</v>
      </c>
    </row>
    <row r="41" spans="1:23" ht="15.75" thickBot="1" x14ac:dyDescent="0.3">
      <c r="A41" s="5">
        <v>38</v>
      </c>
      <c r="B41" s="6" t="s">
        <v>72</v>
      </c>
      <c r="C41" s="3" t="s">
        <v>238</v>
      </c>
      <c r="D41" s="3">
        <v>17</v>
      </c>
      <c r="E41" s="3" t="s">
        <v>239</v>
      </c>
      <c r="F41" s="3" t="s">
        <v>149</v>
      </c>
      <c r="G41" s="3" t="s">
        <v>240</v>
      </c>
      <c r="H41" s="3" t="s">
        <v>242</v>
      </c>
      <c r="I41" s="3" t="s">
        <v>241</v>
      </c>
      <c r="J41" s="3" t="s">
        <v>166</v>
      </c>
      <c r="K41" s="3">
        <v>0</v>
      </c>
      <c r="L41" s="3">
        <v>0</v>
      </c>
      <c r="M41" s="3">
        <v>0</v>
      </c>
      <c r="N41" s="3">
        <v>0</v>
      </c>
      <c r="O41" s="3" t="s">
        <v>33</v>
      </c>
      <c r="P41" s="3" t="s">
        <v>265</v>
      </c>
      <c r="Q41" s="3" t="s">
        <v>266</v>
      </c>
      <c r="R41" s="2">
        <v>43083</v>
      </c>
      <c r="S41" s="3">
        <v>571562244.70000005</v>
      </c>
      <c r="T41" s="3">
        <v>106148128.60000001</v>
      </c>
      <c r="U41" s="3">
        <v>465414116.10000002</v>
      </c>
      <c r="V41" s="3" t="s">
        <v>34</v>
      </c>
      <c r="W41" s="3" t="s">
        <v>276</v>
      </c>
    </row>
    <row r="42" spans="1:23" ht="15.75" thickBot="1" x14ac:dyDescent="0.3">
      <c r="A42" s="5">
        <v>40</v>
      </c>
      <c r="B42" s="6" t="s">
        <v>73</v>
      </c>
      <c r="C42" s="3" t="s">
        <v>238</v>
      </c>
      <c r="D42" s="3">
        <v>17</v>
      </c>
      <c r="E42" s="3" t="s">
        <v>239</v>
      </c>
      <c r="F42" s="3" t="s">
        <v>149</v>
      </c>
      <c r="G42" s="3" t="s">
        <v>240</v>
      </c>
      <c r="H42" s="3" t="s">
        <v>242</v>
      </c>
      <c r="I42" s="3" t="s">
        <v>241</v>
      </c>
      <c r="J42" s="3" t="s">
        <v>166</v>
      </c>
      <c r="K42" s="3">
        <v>0</v>
      </c>
      <c r="L42" s="3">
        <v>0</v>
      </c>
      <c r="M42" s="3">
        <v>0</v>
      </c>
      <c r="N42" s="3">
        <v>0</v>
      </c>
      <c r="O42" s="3" t="s">
        <v>33</v>
      </c>
      <c r="P42" s="3" t="s">
        <v>267</v>
      </c>
      <c r="Q42" s="3" t="s">
        <v>279</v>
      </c>
      <c r="R42" s="2">
        <v>42956</v>
      </c>
      <c r="S42" s="3">
        <v>42500000</v>
      </c>
      <c r="T42" s="3">
        <v>12750000</v>
      </c>
      <c r="U42" s="3">
        <v>29750000</v>
      </c>
      <c r="V42" s="3" t="s">
        <v>34</v>
      </c>
      <c r="W42" s="3" t="s">
        <v>277</v>
      </c>
    </row>
    <row r="43" spans="1:23" ht="15.75" thickBot="1" x14ac:dyDescent="0.3">
      <c r="A43" s="5">
        <v>43</v>
      </c>
      <c r="B43" s="6" t="s">
        <v>74</v>
      </c>
      <c r="C43" s="3" t="s">
        <v>238</v>
      </c>
      <c r="D43" s="3">
        <v>17</v>
      </c>
      <c r="E43" s="3" t="s">
        <v>239</v>
      </c>
      <c r="F43" s="3" t="s">
        <v>149</v>
      </c>
      <c r="G43" s="3" t="s">
        <v>240</v>
      </c>
      <c r="H43" s="3" t="s">
        <v>242</v>
      </c>
      <c r="I43" s="3" t="s">
        <v>241</v>
      </c>
      <c r="J43" s="3" t="s">
        <v>166</v>
      </c>
      <c r="K43" s="3">
        <v>0</v>
      </c>
      <c r="L43" s="3">
        <v>0</v>
      </c>
      <c r="M43" s="3">
        <v>0</v>
      </c>
      <c r="N43" s="3">
        <v>0</v>
      </c>
      <c r="O43" s="3" t="s">
        <v>33</v>
      </c>
      <c r="P43" s="3" t="s">
        <v>268</v>
      </c>
      <c r="Q43" s="3" t="s">
        <v>269</v>
      </c>
      <c r="R43" s="2">
        <v>43305</v>
      </c>
      <c r="S43" s="3">
        <v>125026656.2</v>
      </c>
      <c r="T43" s="3">
        <v>0</v>
      </c>
      <c r="U43" s="3">
        <v>125026656.2</v>
      </c>
      <c r="V43" s="3" t="s">
        <v>34</v>
      </c>
      <c r="W43" s="3" t="s">
        <v>278</v>
      </c>
    </row>
    <row r="44" spans="1:23" ht="15.75" thickBot="1" x14ac:dyDescent="0.3">
      <c r="A44" s="5">
        <v>44</v>
      </c>
      <c r="B44" s="6" t="s">
        <v>75</v>
      </c>
      <c r="C44" s="3" t="s">
        <v>238</v>
      </c>
      <c r="D44" s="3">
        <v>17</v>
      </c>
      <c r="E44" s="3" t="s">
        <v>239</v>
      </c>
      <c r="F44" s="3" t="s">
        <v>149</v>
      </c>
      <c r="G44" s="3" t="s">
        <v>240</v>
      </c>
      <c r="H44" s="3" t="s">
        <v>242</v>
      </c>
      <c r="I44" s="3" t="s">
        <v>241</v>
      </c>
      <c r="J44" s="3" t="s">
        <v>166</v>
      </c>
      <c r="K44" s="3">
        <v>0</v>
      </c>
      <c r="L44" s="3">
        <v>0</v>
      </c>
      <c r="M44" s="3">
        <v>0</v>
      </c>
      <c r="N44" s="3">
        <v>0</v>
      </c>
      <c r="O44" s="3" t="s">
        <v>33</v>
      </c>
      <c r="P44" s="3" t="s">
        <v>280</v>
      </c>
      <c r="Q44" s="3" t="s">
        <v>281</v>
      </c>
      <c r="R44" s="2">
        <v>43122</v>
      </c>
      <c r="S44" s="3">
        <f>48000000+24000000</f>
        <v>72000000</v>
      </c>
      <c r="T44" s="3">
        <f>48000000+18000000</f>
        <v>66000000</v>
      </c>
      <c r="U44" s="3">
        <f>S44-T44</f>
        <v>6000000</v>
      </c>
      <c r="V44" s="3" t="s">
        <v>34</v>
      </c>
      <c r="W44" s="3" t="s">
        <v>228</v>
      </c>
    </row>
    <row r="45" spans="1:23" ht="15.75" thickBot="1" x14ac:dyDescent="0.3">
      <c r="A45" s="5">
        <v>45</v>
      </c>
      <c r="B45" s="6" t="s">
        <v>76</v>
      </c>
      <c r="C45" s="3" t="s">
        <v>283</v>
      </c>
      <c r="D45" s="3">
        <v>25</v>
      </c>
      <c r="E45" s="3" t="s">
        <v>284</v>
      </c>
      <c r="F45" s="3" t="s">
        <v>285</v>
      </c>
      <c r="G45" s="3" t="s">
        <v>286</v>
      </c>
      <c r="H45" s="3" t="s">
        <v>287</v>
      </c>
      <c r="I45" s="3" t="s">
        <v>288</v>
      </c>
      <c r="J45" s="3" t="s">
        <v>289</v>
      </c>
      <c r="K45" s="3">
        <v>68</v>
      </c>
      <c r="L45" s="3">
        <v>136</v>
      </c>
      <c r="M45" s="3">
        <v>857812664</v>
      </c>
      <c r="N45" s="3">
        <v>928793845.02886915</v>
      </c>
      <c r="O45" s="3" t="s">
        <v>33</v>
      </c>
      <c r="P45" s="3" t="s">
        <v>290</v>
      </c>
      <c r="Q45" s="3" t="s">
        <v>291</v>
      </c>
      <c r="R45" s="2">
        <v>43172</v>
      </c>
      <c r="S45" s="3">
        <v>95343.400000000009</v>
      </c>
      <c r="T45" s="3">
        <v>95343.400000000009</v>
      </c>
      <c r="U45" s="3">
        <v>0</v>
      </c>
      <c r="V45" s="3" t="s">
        <v>36</v>
      </c>
      <c r="W45" s="3" t="s">
        <v>351</v>
      </c>
    </row>
    <row r="46" spans="1:23" ht="15.75" thickBot="1" x14ac:dyDescent="0.3">
      <c r="A46" s="5">
        <v>46</v>
      </c>
      <c r="B46" s="6" t="s">
        <v>77</v>
      </c>
      <c r="C46" s="3" t="s">
        <v>283</v>
      </c>
      <c r="D46" s="3">
        <v>25</v>
      </c>
      <c r="E46" s="3" t="s">
        <v>284</v>
      </c>
      <c r="F46" s="3" t="s">
        <v>285</v>
      </c>
      <c r="G46" s="3" t="s">
        <v>286</v>
      </c>
      <c r="H46" s="3" t="s">
        <v>287</v>
      </c>
      <c r="I46" s="3" t="s">
        <v>288</v>
      </c>
      <c r="J46" s="3" t="s">
        <v>289</v>
      </c>
      <c r="K46" s="3">
        <v>0</v>
      </c>
      <c r="L46" s="3">
        <v>0</v>
      </c>
      <c r="M46" s="3">
        <v>0</v>
      </c>
      <c r="N46" s="3">
        <v>0</v>
      </c>
      <c r="O46" s="3" t="s">
        <v>33</v>
      </c>
      <c r="P46" s="9" t="s">
        <v>434</v>
      </c>
      <c r="Q46" s="3" t="s">
        <v>292</v>
      </c>
      <c r="R46" s="2">
        <v>43291</v>
      </c>
      <c r="S46" s="3">
        <v>3200000</v>
      </c>
      <c r="T46" s="3">
        <v>954570.29999999993</v>
      </c>
      <c r="U46" s="3">
        <v>2245429.7000000002</v>
      </c>
      <c r="V46" s="3" t="s">
        <v>34</v>
      </c>
      <c r="W46" s="3" t="s">
        <v>351</v>
      </c>
    </row>
    <row r="47" spans="1:23" ht="15.75" thickBot="1" x14ac:dyDescent="0.3">
      <c r="A47" s="5">
        <v>47</v>
      </c>
      <c r="B47" s="6" t="s">
        <v>78</v>
      </c>
      <c r="C47" s="3" t="s">
        <v>283</v>
      </c>
      <c r="D47" s="3">
        <v>25</v>
      </c>
      <c r="E47" s="3" t="s">
        <v>284</v>
      </c>
      <c r="F47" s="3" t="s">
        <v>285</v>
      </c>
      <c r="G47" s="3" t="s">
        <v>286</v>
      </c>
      <c r="H47" s="3" t="s">
        <v>287</v>
      </c>
      <c r="I47" s="3" t="s">
        <v>288</v>
      </c>
      <c r="J47" s="3" t="s">
        <v>289</v>
      </c>
      <c r="K47" s="3">
        <v>0</v>
      </c>
      <c r="L47" s="3">
        <v>0</v>
      </c>
      <c r="M47" s="3">
        <v>0</v>
      </c>
      <c r="N47" s="3">
        <v>0</v>
      </c>
      <c r="O47" s="3" t="s">
        <v>33</v>
      </c>
      <c r="P47" s="9" t="s">
        <v>435</v>
      </c>
      <c r="Q47" s="3" t="s">
        <v>293</v>
      </c>
      <c r="R47" s="2">
        <v>43307</v>
      </c>
      <c r="S47" s="3">
        <v>176598265.60000002</v>
      </c>
      <c r="T47" s="3">
        <v>176598261.60000002</v>
      </c>
      <c r="U47" s="3">
        <v>4</v>
      </c>
      <c r="V47" s="3" t="s">
        <v>34</v>
      </c>
      <c r="W47" s="3" t="s">
        <v>351</v>
      </c>
    </row>
    <row r="48" spans="1:23" ht="15.75" thickBot="1" x14ac:dyDescent="0.3">
      <c r="A48" s="5">
        <v>48</v>
      </c>
      <c r="B48" s="6" t="s">
        <v>79</v>
      </c>
      <c r="C48" s="3" t="s">
        <v>283</v>
      </c>
      <c r="D48" s="3">
        <v>25</v>
      </c>
      <c r="E48" s="3" t="s">
        <v>284</v>
      </c>
      <c r="F48" s="3" t="s">
        <v>285</v>
      </c>
      <c r="G48" s="3" t="s">
        <v>286</v>
      </c>
      <c r="H48" s="3" t="s">
        <v>287</v>
      </c>
      <c r="I48" s="3" t="s">
        <v>288</v>
      </c>
      <c r="J48" s="3" t="s">
        <v>289</v>
      </c>
      <c r="K48" s="3">
        <v>0</v>
      </c>
      <c r="L48" s="3">
        <v>0</v>
      </c>
      <c r="M48" s="3">
        <v>0</v>
      </c>
      <c r="N48" s="3">
        <v>0</v>
      </c>
      <c r="O48" s="3" t="s">
        <v>33</v>
      </c>
      <c r="P48" s="9" t="s">
        <v>436</v>
      </c>
      <c r="Q48" s="3" t="s">
        <v>294</v>
      </c>
      <c r="R48" s="2">
        <v>43181</v>
      </c>
      <c r="S48" s="3">
        <v>8849008.0790513754</v>
      </c>
      <c r="T48" s="3">
        <v>8849008.0790513754</v>
      </c>
      <c r="U48" s="3">
        <v>0</v>
      </c>
      <c r="V48" s="3" t="s">
        <v>36</v>
      </c>
      <c r="W48" s="3" t="s">
        <v>351</v>
      </c>
    </row>
    <row r="49" spans="1:23" ht="15.75" thickBot="1" x14ac:dyDescent="0.3">
      <c r="A49" s="5">
        <v>49</v>
      </c>
      <c r="B49" s="6" t="s">
        <v>80</v>
      </c>
      <c r="C49" s="3" t="s">
        <v>283</v>
      </c>
      <c r="D49" s="3">
        <v>25</v>
      </c>
      <c r="E49" s="3" t="s">
        <v>284</v>
      </c>
      <c r="F49" s="3" t="s">
        <v>285</v>
      </c>
      <c r="G49" s="3" t="s">
        <v>286</v>
      </c>
      <c r="H49" s="3" t="s">
        <v>287</v>
      </c>
      <c r="I49" s="3" t="s">
        <v>288</v>
      </c>
      <c r="J49" s="3" t="s">
        <v>289</v>
      </c>
      <c r="K49" s="3">
        <v>0</v>
      </c>
      <c r="L49" s="3">
        <v>0</v>
      </c>
      <c r="M49" s="3">
        <v>0</v>
      </c>
      <c r="N49" s="3">
        <v>0</v>
      </c>
      <c r="O49" s="3" t="s">
        <v>33</v>
      </c>
      <c r="P49" s="9" t="s">
        <v>437</v>
      </c>
      <c r="Q49" s="3" t="s">
        <v>295</v>
      </c>
      <c r="R49" s="2">
        <v>43181</v>
      </c>
      <c r="S49" s="3">
        <v>1421772.151898734</v>
      </c>
      <c r="T49" s="3">
        <v>1421772.151898734</v>
      </c>
      <c r="U49" s="3">
        <v>0</v>
      </c>
      <c r="V49" s="3" t="s">
        <v>36</v>
      </c>
      <c r="W49" s="3" t="s">
        <v>351</v>
      </c>
    </row>
    <row r="50" spans="1:23" ht="15.75" thickBot="1" x14ac:dyDescent="0.3">
      <c r="A50" s="5">
        <v>50</v>
      </c>
      <c r="B50" s="6" t="s">
        <v>81</v>
      </c>
      <c r="C50" s="3" t="s">
        <v>283</v>
      </c>
      <c r="D50" s="3">
        <v>25</v>
      </c>
      <c r="E50" s="3" t="s">
        <v>284</v>
      </c>
      <c r="F50" s="3" t="s">
        <v>285</v>
      </c>
      <c r="G50" s="3" t="s">
        <v>286</v>
      </c>
      <c r="H50" s="3" t="s">
        <v>287</v>
      </c>
      <c r="I50" s="3" t="s">
        <v>288</v>
      </c>
      <c r="J50" s="3" t="s">
        <v>289</v>
      </c>
      <c r="K50" s="3">
        <v>0</v>
      </c>
      <c r="L50" s="3">
        <v>0</v>
      </c>
      <c r="M50" s="3">
        <v>0</v>
      </c>
      <c r="N50" s="3">
        <v>0</v>
      </c>
      <c r="O50" s="3" t="s">
        <v>33</v>
      </c>
      <c r="P50" s="9" t="s">
        <v>438</v>
      </c>
      <c r="Q50" s="3" t="s">
        <v>296</v>
      </c>
      <c r="R50" s="2">
        <v>43327</v>
      </c>
      <c r="S50" s="3">
        <v>121000</v>
      </c>
      <c r="T50" s="3">
        <v>121000</v>
      </c>
      <c r="U50" s="3">
        <v>0</v>
      </c>
      <c r="V50" s="3" t="s">
        <v>36</v>
      </c>
      <c r="W50" s="3" t="s">
        <v>351</v>
      </c>
    </row>
    <row r="51" spans="1:23" ht="15.75" thickBot="1" x14ac:dyDescent="0.3">
      <c r="A51" s="5">
        <v>51</v>
      </c>
      <c r="B51" s="6" t="s">
        <v>82</v>
      </c>
      <c r="C51" s="3" t="s">
        <v>283</v>
      </c>
      <c r="D51" s="3">
        <v>25</v>
      </c>
      <c r="E51" s="3" t="s">
        <v>284</v>
      </c>
      <c r="F51" s="3" t="s">
        <v>285</v>
      </c>
      <c r="G51" s="3" t="s">
        <v>286</v>
      </c>
      <c r="H51" s="3" t="s">
        <v>287</v>
      </c>
      <c r="I51" s="3" t="s">
        <v>288</v>
      </c>
      <c r="J51" s="3" t="s">
        <v>289</v>
      </c>
      <c r="K51" s="3">
        <v>0</v>
      </c>
      <c r="L51" s="3">
        <v>0</v>
      </c>
      <c r="M51" s="3">
        <v>0</v>
      </c>
      <c r="N51" s="3">
        <v>0</v>
      </c>
      <c r="O51" s="3" t="s">
        <v>33</v>
      </c>
      <c r="P51" s="9" t="s">
        <v>439</v>
      </c>
      <c r="Q51" s="3" t="s">
        <v>297</v>
      </c>
      <c r="R51" s="2">
        <v>43290</v>
      </c>
      <c r="S51" s="3">
        <v>125000</v>
      </c>
      <c r="T51" s="3">
        <v>125000</v>
      </c>
      <c r="U51" s="3">
        <v>0</v>
      </c>
      <c r="V51" s="3" t="s">
        <v>36</v>
      </c>
      <c r="W51" s="3" t="s">
        <v>351</v>
      </c>
    </row>
    <row r="52" spans="1:23" ht="15.75" thickBot="1" x14ac:dyDescent="0.3">
      <c r="A52" s="5">
        <v>52</v>
      </c>
      <c r="B52" s="6" t="s">
        <v>83</v>
      </c>
      <c r="C52" s="3" t="s">
        <v>283</v>
      </c>
      <c r="D52" s="3">
        <v>25</v>
      </c>
      <c r="E52" s="3" t="s">
        <v>284</v>
      </c>
      <c r="F52" s="3" t="s">
        <v>285</v>
      </c>
      <c r="G52" s="3" t="s">
        <v>286</v>
      </c>
      <c r="H52" s="3" t="s">
        <v>287</v>
      </c>
      <c r="I52" s="3" t="s">
        <v>288</v>
      </c>
      <c r="J52" s="3" t="s">
        <v>289</v>
      </c>
      <c r="K52" s="3">
        <v>0</v>
      </c>
      <c r="L52" s="3">
        <v>0</v>
      </c>
      <c r="M52" s="3">
        <v>0</v>
      </c>
      <c r="N52" s="3">
        <v>0</v>
      </c>
      <c r="O52" s="3" t="s">
        <v>33</v>
      </c>
      <c r="P52" s="9" t="s">
        <v>440</v>
      </c>
      <c r="Q52" s="3" t="s">
        <v>298</v>
      </c>
      <c r="R52" s="2">
        <v>43432</v>
      </c>
      <c r="S52" s="3">
        <v>1921602.685735197</v>
      </c>
      <c r="T52" s="3">
        <v>323752.91719107126</v>
      </c>
      <c r="U52" s="3">
        <v>1597849.7685441261</v>
      </c>
      <c r="V52" s="3" t="s">
        <v>34</v>
      </c>
      <c r="W52" s="3" t="s">
        <v>351</v>
      </c>
    </row>
    <row r="53" spans="1:23" ht="15.75" thickBot="1" x14ac:dyDescent="0.3">
      <c r="A53" s="5">
        <v>53</v>
      </c>
      <c r="B53" s="6" t="s">
        <v>84</v>
      </c>
      <c r="C53" s="3" t="s">
        <v>283</v>
      </c>
      <c r="D53" s="3">
        <v>25</v>
      </c>
      <c r="E53" s="3" t="s">
        <v>284</v>
      </c>
      <c r="F53" s="3" t="s">
        <v>285</v>
      </c>
      <c r="G53" s="3" t="s">
        <v>286</v>
      </c>
      <c r="H53" s="3" t="s">
        <v>287</v>
      </c>
      <c r="I53" s="3" t="s">
        <v>288</v>
      </c>
      <c r="J53" s="3" t="s">
        <v>289</v>
      </c>
      <c r="K53" s="3">
        <v>0</v>
      </c>
      <c r="L53" s="3">
        <v>0</v>
      </c>
      <c r="M53" s="3">
        <v>0</v>
      </c>
      <c r="N53" s="3">
        <v>0</v>
      </c>
      <c r="O53" s="3" t="s">
        <v>33</v>
      </c>
      <c r="P53" s="9" t="s">
        <v>441</v>
      </c>
      <c r="Q53" s="3" t="s">
        <v>299</v>
      </c>
      <c r="R53" s="2">
        <v>43222</v>
      </c>
      <c r="S53" s="3">
        <v>125000</v>
      </c>
      <c r="T53" s="3">
        <v>125000</v>
      </c>
      <c r="U53" s="3">
        <v>0</v>
      </c>
      <c r="V53" s="3" t="s">
        <v>36</v>
      </c>
      <c r="W53" s="3" t="s">
        <v>351</v>
      </c>
    </row>
    <row r="54" spans="1:23" ht="15.75" thickBot="1" x14ac:dyDescent="0.3">
      <c r="A54" s="5">
        <v>54</v>
      </c>
      <c r="B54" s="6" t="s">
        <v>85</v>
      </c>
      <c r="C54" s="3" t="s">
        <v>283</v>
      </c>
      <c r="D54" s="3">
        <v>25</v>
      </c>
      <c r="E54" s="3" t="s">
        <v>284</v>
      </c>
      <c r="F54" s="3" t="s">
        <v>285</v>
      </c>
      <c r="G54" s="3" t="s">
        <v>286</v>
      </c>
      <c r="H54" s="3" t="s">
        <v>287</v>
      </c>
      <c r="I54" s="3" t="s">
        <v>288</v>
      </c>
      <c r="J54" s="3" t="s">
        <v>289</v>
      </c>
      <c r="K54" s="3">
        <v>0</v>
      </c>
      <c r="L54" s="3">
        <v>0</v>
      </c>
      <c r="M54" s="3">
        <v>0</v>
      </c>
      <c r="N54" s="3">
        <v>0</v>
      </c>
      <c r="O54" s="3" t="s">
        <v>33</v>
      </c>
      <c r="P54" s="9" t="s">
        <v>442</v>
      </c>
      <c r="Q54" s="3" t="s">
        <v>300</v>
      </c>
      <c r="R54" s="2">
        <v>43125</v>
      </c>
      <c r="S54" s="3">
        <v>12104000</v>
      </c>
      <c r="T54" s="3">
        <v>12104000</v>
      </c>
      <c r="U54" s="3">
        <v>0</v>
      </c>
      <c r="V54" s="3" t="s">
        <v>36</v>
      </c>
      <c r="W54" s="3" t="s">
        <v>351</v>
      </c>
    </row>
    <row r="55" spans="1:23" ht="15.75" thickBot="1" x14ac:dyDescent="0.3">
      <c r="A55" s="5">
        <v>55</v>
      </c>
      <c r="B55" s="6" t="s">
        <v>86</v>
      </c>
      <c r="C55" s="3" t="s">
        <v>283</v>
      </c>
      <c r="D55" s="3">
        <v>25</v>
      </c>
      <c r="E55" s="3" t="s">
        <v>284</v>
      </c>
      <c r="F55" s="3" t="s">
        <v>285</v>
      </c>
      <c r="G55" s="3" t="s">
        <v>286</v>
      </c>
      <c r="H55" s="3" t="s">
        <v>287</v>
      </c>
      <c r="I55" s="3" t="s">
        <v>288</v>
      </c>
      <c r="J55" s="3" t="s">
        <v>289</v>
      </c>
      <c r="K55" s="3">
        <v>0</v>
      </c>
      <c r="L55" s="3">
        <v>0</v>
      </c>
      <c r="M55" s="3">
        <v>0</v>
      </c>
      <c r="N55" s="3">
        <v>0</v>
      </c>
      <c r="O55" s="3" t="s">
        <v>33</v>
      </c>
      <c r="P55" s="9" t="s">
        <v>443</v>
      </c>
      <c r="Q55" s="3" t="s">
        <v>300</v>
      </c>
      <c r="R55" s="2">
        <v>43126</v>
      </c>
      <c r="S55" s="3">
        <v>16320000</v>
      </c>
      <c r="T55" s="3">
        <v>14824000</v>
      </c>
      <c r="U55" s="3">
        <v>1496000</v>
      </c>
      <c r="V55" s="3" t="s">
        <v>34</v>
      </c>
      <c r="W55" s="3" t="s">
        <v>351</v>
      </c>
    </row>
    <row r="56" spans="1:23" ht="15.75" thickBot="1" x14ac:dyDescent="0.3">
      <c r="A56" s="5">
        <v>56</v>
      </c>
      <c r="B56" s="6" t="s">
        <v>87</v>
      </c>
      <c r="C56" s="3" t="s">
        <v>283</v>
      </c>
      <c r="D56" s="3">
        <v>25</v>
      </c>
      <c r="E56" s="3" t="s">
        <v>284</v>
      </c>
      <c r="F56" s="3" t="s">
        <v>285</v>
      </c>
      <c r="G56" s="3" t="s">
        <v>286</v>
      </c>
      <c r="H56" s="3" t="s">
        <v>287</v>
      </c>
      <c r="I56" s="3" t="s">
        <v>288</v>
      </c>
      <c r="J56" s="3" t="s">
        <v>289</v>
      </c>
      <c r="K56" s="3">
        <v>0</v>
      </c>
      <c r="L56" s="3">
        <v>0</v>
      </c>
      <c r="M56" s="3">
        <v>0</v>
      </c>
      <c r="N56" s="3">
        <v>0</v>
      </c>
      <c r="O56" s="3" t="s">
        <v>33</v>
      </c>
      <c r="P56" s="9" t="s">
        <v>444</v>
      </c>
      <c r="Q56" s="3" t="s">
        <v>301</v>
      </c>
      <c r="R56" s="2">
        <v>43312</v>
      </c>
      <c r="S56" s="3">
        <v>8160000</v>
      </c>
      <c r="T56" s="3">
        <v>6573333.6000000006</v>
      </c>
      <c r="U56" s="3">
        <v>1586666.3999999994</v>
      </c>
      <c r="V56" s="3" t="s">
        <v>34</v>
      </c>
      <c r="W56" s="3" t="s">
        <v>351</v>
      </c>
    </row>
    <row r="57" spans="1:23" ht="15.75" thickBot="1" x14ac:dyDescent="0.3">
      <c r="A57" s="5">
        <v>57</v>
      </c>
      <c r="B57" s="6" t="s">
        <v>88</v>
      </c>
      <c r="C57" s="3" t="s">
        <v>283</v>
      </c>
      <c r="D57" s="3">
        <v>25</v>
      </c>
      <c r="E57" s="3" t="s">
        <v>284</v>
      </c>
      <c r="F57" s="3" t="s">
        <v>285</v>
      </c>
      <c r="G57" s="3" t="s">
        <v>286</v>
      </c>
      <c r="H57" s="3" t="s">
        <v>287</v>
      </c>
      <c r="I57" s="3" t="s">
        <v>288</v>
      </c>
      <c r="J57" s="3" t="s">
        <v>289</v>
      </c>
      <c r="K57" s="3">
        <v>0</v>
      </c>
      <c r="L57" s="3">
        <v>0</v>
      </c>
      <c r="M57" s="3">
        <v>0</v>
      </c>
      <c r="N57" s="3">
        <v>0</v>
      </c>
      <c r="O57" s="3" t="s">
        <v>33</v>
      </c>
      <c r="P57" s="9" t="s">
        <v>445</v>
      </c>
      <c r="Q57" s="3" t="s">
        <v>301</v>
      </c>
      <c r="R57" s="2">
        <v>43312</v>
      </c>
      <c r="S57" s="3">
        <v>1586667.2000000002</v>
      </c>
      <c r="T57" s="3">
        <v>1586667.2000000002</v>
      </c>
      <c r="U57" s="3">
        <v>0</v>
      </c>
      <c r="V57" s="3" t="s">
        <v>36</v>
      </c>
      <c r="W57" s="3" t="s">
        <v>351</v>
      </c>
    </row>
    <row r="58" spans="1:23" ht="15.75" thickBot="1" x14ac:dyDescent="0.3">
      <c r="A58" s="5">
        <v>58</v>
      </c>
      <c r="B58" s="6" t="s">
        <v>89</v>
      </c>
      <c r="C58" s="3" t="s">
        <v>283</v>
      </c>
      <c r="D58" s="3">
        <v>25</v>
      </c>
      <c r="E58" s="3" t="s">
        <v>284</v>
      </c>
      <c r="F58" s="3" t="s">
        <v>285</v>
      </c>
      <c r="G58" s="3" t="s">
        <v>286</v>
      </c>
      <c r="H58" s="3" t="s">
        <v>287</v>
      </c>
      <c r="I58" s="3" t="s">
        <v>288</v>
      </c>
      <c r="J58" s="3" t="s">
        <v>289</v>
      </c>
      <c r="K58" s="3">
        <v>0</v>
      </c>
      <c r="L58" s="3">
        <v>0</v>
      </c>
      <c r="M58" s="3">
        <v>0</v>
      </c>
      <c r="N58" s="3">
        <v>0</v>
      </c>
      <c r="O58" s="3" t="s">
        <v>33</v>
      </c>
      <c r="P58" s="9" t="s">
        <v>302</v>
      </c>
      <c r="Q58" s="3" t="s">
        <v>303</v>
      </c>
      <c r="R58" s="2">
        <v>43166</v>
      </c>
      <c r="S58" s="3">
        <v>5248000</v>
      </c>
      <c r="T58" s="3">
        <v>5248000</v>
      </c>
      <c r="U58" s="3">
        <v>0</v>
      </c>
      <c r="V58" s="3" t="s">
        <v>36</v>
      </c>
      <c r="W58" s="3" t="s">
        <v>351</v>
      </c>
    </row>
    <row r="59" spans="1:23" ht="15.75" thickBot="1" x14ac:dyDescent="0.3">
      <c r="A59" s="5">
        <v>59</v>
      </c>
      <c r="B59" s="6" t="s">
        <v>90</v>
      </c>
      <c r="C59" s="3" t="s">
        <v>283</v>
      </c>
      <c r="D59" s="3">
        <v>25</v>
      </c>
      <c r="E59" s="3" t="s">
        <v>284</v>
      </c>
      <c r="F59" s="3" t="s">
        <v>285</v>
      </c>
      <c r="G59" s="3" t="s">
        <v>286</v>
      </c>
      <c r="H59" s="3" t="s">
        <v>287</v>
      </c>
      <c r="I59" s="3" t="s">
        <v>288</v>
      </c>
      <c r="J59" s="3" t="s">
        <v>289</v>
      </c>
      <c r="K59" s="3">
        <v>0</v>
      </c>
      <c r="L59" s="3">
        <v>0</v>
      </c>
      <c r="M59" s="3">
        <v>0</v>
      </c>
      <c r="N59" s="3">
        <v>0</v>
      </c>
      <c r="O59" s="3" t="s">
        <v>33</v>
      </c>
      <c r="P59" s="9" t="s">
        <v>304</v>
      </c>
      <c r="Q59" s="3" t="s">
        <v>305</v>
      </c>
      <c r="R59" s="2">
        <v>43174</v>
      </c>
      <c r="S59" s="3">
        <v>6560000</v>
      </c>
      <c r="T59" s="3">
        <v>6560000</v>
      </c>
      <c r="U59" s="3">
        <v>0</v>
      </c>
      <c r="V59" s="3" t="s">
        <v>36</v>
      </c>
      <c r="W59" s="3" t="s">
        <v>351</v>
      </c>
    </row>
    <row r="60" spans="1:23" ht="15.75" thickBot="1" x14ac:dyDescent="0.3">
      <c r="A60" s="5">
        <v>60</v>
      </c>
      <c r="B60" s="6" t="s">
        <v>91</v>
      </c>
      <c r="C60" s="3" t="s">
        <v>283</v>
      </c>
      <c r="D60" s="3">
        <v>25</v>
      </c>
      <c r="E60" s="3" t="s">
        <v>284</v>
      </c>
      <c r="F60" s="3" t="s">
        <v>285</v>
      </c>
      <c r="G60" s="3" t="s">
        <v>286</v>
      </c>
      <c r="H60" s="3" t="s">
        <v>287</v>
      </c>
      <c r="I60" s="3" t="s">
        <v>288</v>
      </c>
      <c r="J60" s="3" t="s">
        <v>289</v>
      </c>
      <c r="K60" s="3">
        <v>0</v>
      </c>
      <c r="L60" s="3">
        <v>0</v>
      </c>
      <c r="M60" s="3">
        <v>0</v>
      </c>
      <c r="N60" s="3">
        <v>0</v>
      </c>
      <c r="O60" s="3" t="s">
        <v>33</v>
      </c>
      <c r="P60" s="9" t="s">
        <v>306</v>
      </c>
      <c r="Q60" s="3" t="s">
        <v>307</v>
      </c>
      <c r="R60" s="2">
        <v>43165</v>
      </c>
      <c r="S60" s="3">
        <v>7926667</v>
      </c>
      <c r="T60" s="3">
        <v>7926667</v>
      </c>
      <c r="U60" s="3">
        <v>0</v>
      </c>
      <c r="V60" s="3" t="s">
        <v>36</v>
      </c>
      <c r="W60" s="3" t="s">
        <v>351</v>
      </c>
    </row>
    <row r="61" spans="1:23" ht="15.75" thickBot="1" x14ac:dyDescent="0.3">
      <c r="A61" s="5">
        <v>61</v>
      </c>
      <c r="B61" s="6" t="s">
        <v>92</v>
      </c>
      <c r="C61" s="3" t="s">
        <v>283</v>
      </c>
      <c r="D61" s="3">
        <v>25</v>
      </c>
      <c r="E61" s="3" t="s">
        <v>284</v>
      </c>
      <c r="F61" s="3" t="s">
        <v>285</v>
      </c>
      <c r="G61" s="3" t="s">
        <v>286</v>
      </c>
      <c r="H61" s="3" t="s">
        <v>287</v>
      </c>
      <c r="I61" s="3" t="s">
        <v>288</v>
      </c>
      <c r="J61" s="3" t="s">
        <v>289</v>
      </c>
      <c r="K61" s="3">
        <v>0</v>
      </c>
      <c r="L61" s="3">
        <v>0</v>
      </c>
      <c r="M61" s="3">
        <v>0</v>
      </c>
      <c r="N61" s="3">
        <v>0</v>
      </c>
      <c r="O61" s="3" t="s">
        <v>33</v>
      </c>
      <c r="P61" s="9" t="s">
        <v>308</v>
      </c>
      <c r="Q61" s="3" t="s">
        <v>309</v>
      </c>
      <c r="R61" s="2">
        <v>43180</v>
      </c>
      <c r="S61" s="3">
        <v>7106667</v>
      </c>
      <c r="T61" s="3">
        <v>7106667</v>
      </c>
      <c r="U61" s="3">
        <v>0</v>
      </c>
      <c r="V61" s="3" t="s">
        <v>36</v>
      </c>
      <c r="W61" s="3" t="s">
        <v>351</v>
      </c>
    </row>
    <row r="62" spans="1:23" ht="15.75" thickBot="1" x14ac:dyDescent="0.3">
      <c r="A62" s="5">
        <v>62</v>
      </c>
      <c r="B62" s="6" t="s">
        <v>93</v>
      </c>
      <c r="C62" s="3" t="s">
        <v>283</v>
      </c>
      <c r="D62" s="3">
        <v>25</v>
      </c>
      <c r="E62" s="3" t="s">
        <v>284</v>
      </c>
      <c r="F62" s="3" t="s">
        <v>285</v>
      </c>
      <c r="G62" s="3" t="s">
        <v>286</v>
      </c>
      <c r="H62" s="3" t="s">
        <v>287</v>
      </c>
      <c r="I62" s="3" t="s">
        <v>288</v>
      </c>
      <c r="J62" s="3" t="s">
        <v>289</v>
      </c>
      <c r="K62" s="3">
        <v>0</v>
      </c>
      <c r="L62" s="3">
        <v>0</v>
      </c>
      <c r="M62" s="3">
        <v>0</v>
      </c>
      <c r="N62" s="3">
        <v>0</v>
      </c>
      <c r="O62" s="3" t="s">
        <v>33</v>
      </c>
      <c r="P62" s="9" t="s">
        <v>446</v>
      </c>
      <c r="Q62" s="3" t="s">
        <v>310</v>
      </c>
      <c r="R62" s="2">
        <v>43126</v>
      </c>
      <c r="S62" s="3">
        <v>9044000</v>
      </c>
      <c r="T62" s="3">
        <v>9044000</v>
      </c>
      <c r="U62" s="3">
        <v>0</v>
      </c>
      <c r="V62" s="3" t="s">
        <v>36</v>
      </c>
      <c r="W62" s="3" t="s">
        <v>351</v>
      </c>
    </row>
    <row r="63" spans="1:23" ht="15.75" thickBot="1" x14ac:dyDescent="0.3">
      <c r="A63" s="5">
        <v>63</v>
      </c>
      <c r="B63" s="6" t="s">
        <v>94</v>
      </c>
      <c r="C63" s="3" t="s">
        <v>283</v>
      </c>
      <c r="D63" s="3">
        <v>25</v>
      </c>
      <c r="E63" s="3" t="s">
        <v>284</v>
      </c>
      <c r="F63" s="3" t="s">
        <v>285</v>
      </c>
      <c r="G63" s="3" t="s">
        <v>286</v>
      </c>
      <c r="H63" s="3" t="s">
        <v>287</v>
      </c>
      <c r="I63" s="3" t="s">
        <v>288</v>
      </c>
      <c r="J63" s="3" t="s">
        <v>289</v>
      </c>
      <c r="K63" s="3">
        <v>0</v>
      </c>
      <c r="L63" s="3">
        <v>0</v>
      </c>
      <c r="M63" s="3">
        <v>0</v>
      </c>
      <c r="N63" s="3">
        <v>0</v>
      </c>
      <c r="O63" s="3" t="s">
        <v>33</v>
      </c>
      <c r="P63" s="9" t="s">
        <v>447</v>
      </c>
      <c r="Q63" s="3" t="s">
        <v>311</v>
      </c>
      <c r="R63" s="2">
        <v>43334</v>
      </c>
      <c r="S63" s="3">
        <v>9690000</v>
      </c>
      <c r="T63" s="3">
        <v>6513833.6499999994</v>
      </c>
      <c r="U63" s="3">
        <v>3176166.3500000006</v>
      </c>
      <c r="V63" s="3" t="s">
        <v>34</v>
      </c>
      <c r="W63" s="3" t="s">
        <v>351</v>
      </c>
    </row>
    <row r="64" spans="1:23" ht="15.75" thickBot="1" x14ac:dyDescent="0.3">
      <c r="A64" s="5">
        <v>64</v>
      </c>
      <c r="B64" s="6" t="s">
        <v>95</v>
      </c>
      <c r="C64" s="3" t="s">
        <v>283</v>
      </c>
      <c r="D64" s="3">
        <v>25</v>
      </c>
      <c r="E64" s="3" t="s">
        <v>284</v>
      </c>
      <c r="F64" s="3" t="s">
        <v>285</v>
      </c>
      <c r="G64" s="3" t="s">
        <v>286</v>
      </c>
      <c r="H64" s="3" t="s">
        <v>287</v>
      </c>
      <c r="I64" s="3" t="s">
        <v>288</v>
      </c>
      <c r="J64" s="3" t="s">
        <v>289</v>
      </c>
      <c r="K64" s="3">
        <v>0</v>
      </c>
      <c r="L64" s="3">
        <v>0</v>
      </c>
      <c r="M64" s="3">
        <v>0</v>
      </c>
      <c r="N64" s="3">
        <v>0</v>
      </c>
      <c r="O64" s="3" t="s">
        <v>33</v>
      </c>
      <c r="P64" s="9" t="s">
        <v>448</v>
      </c>
      <c r="Q64" s="3" t="s">
        <v>311</v>
      </c>
      <c r="R64" s="2">
        <v>43314</v>
      </c>
      <c r="S64" s="3">
        <v>9690000</v>
      </c>
      <c r="T64" s="3">
        <v>7698166.3500000006</v>
      </c>
      <c r="U64" s="3">
        <v>1991833.6499999994</v>
      </c>
      <c r="V64" s="3" t="s">
        <v>34</v>
      </c>
      <c r="W64" s="3" t="s">
        <v>351</v>
      </c>
    </row>
    <row r="65" spans="1:23" ht="15.75" thickBot="1" x14ac:dyDescent="0.3">
      <c r="A65" s="5">
        <v>65</v>
      </c>
      <c r="B65" s="6" t="s">
        <v>96</v>
      </c>
      <c r="C65" s="3" t="s">
        <v>283</v>
      </c>
      <c r="D65" s="3">
        <v>25</v>
      </c>
      <c r="E65" s="3" t="s">
        <v>284</v>
      </c>
      <c r="F65" s="3" t="s">
        <v>285</v>
      </c>
      <c r="G65" s="3" t="s">
        <v>286</v>
      </c>
      <c r="H65" s="3" t="s">
        <v>287</v>
      </c>
      <c r="I65" s="3" t="s">
        <v>288</v>
      </c>
      <c r="J65" s="3" t="s">
        <v>289</v>
      </c>
      <c r="K65" s="3">
        <v>0</v>
      </c>
      <c r="L65" s="3">
        <v>0</v>
      </c>
      <c r="M65" s="3">
        <v>0</v>
      </c>
      <c r="N65" s="3">
        <v>0</v>
      </c>
      <c r="O65" s="3" t="s">
        <v>33</v>
      </c>
      <c r="P65" s="9" t="s">
        <v>449</v>
      </c>
      <c r="Q65" s="3" t="s">
        <v>311</v>
      </c>
      <c r="R65" s="2">
        <v>43314</v>
      </c>
      <c r="S65" s="3">
        <v>9690000</v>
      </c>
      <c r="T65" s="3">
        <v>7698166.3500000006</v>
      </c>
      <c r="U65" s="3">
        <v>1991833.6499999994</v>
      </c>
      <c r="V65" s="3" t="s">
        <v>34</v>
      </c>
      <c r="W65" s="3" t="s">
        <v>351</v>
      </c>
    </row>
    <row r="66" spans="1:23" ht="15.75" thickBot="1" x14ac:dyDescent="0.3">
      <c r="A66" s="5">
        <v>66</v>
      </c>
      <c r="B66" s="6" t="s">
        <v>97</v>
      </c>
      <c r="C66" s="3" t="s">
        <v>283</v>
      </c>
      <c r="D66" s="3">
        <v>25</v>
      </c>
      <c r="E66" s="3" t="s">
        <v>284</v>
      </c>
      <c r="F66" s="3" t="s">
        <v>285</v>
      </c>
      <c r="G66" s="3" t="s">
        <v>286</v>
      </c>
      <c r="H66" s="3" t="s">
        <v>287</v>
      </c>
      <c r="I66" s="3" t="s">
        <v>288</v>
      </c>
      <c r="J66" s="3" t="s">
        <v>289</v>
      </c>
      <c r="K66" s="3">
        <v>0</v>
      </c>
      <c r="L66" s="3">
        <v>0</v>
      </c>
      <c r="M66" s="3">
        <v>0</v>
      </c>
      <c r="N66" s="3">
        <v>0</v>
      </c>
      <c r="O66" s="3" t="s">
        <v>33</v>
      </c>
      <c r="P66" s="9" t="s">
        <v>450</v>
      </c>
      <c r="Q66" s="3" t="s">
        <v>310</v>
      </c>
      <c r="R66" s="2">
        <v>43125</v>
      </c>
      <c r="S66" s="3">
        <v>19380000</v>
      </c>
      <c r="T66" s="3">
        <v>17603500</v>
      </c>
      <c r="U66" s="3">
        <v>1776500</v>
      </c>
      <c r="V66" s="3" t="s">
        <v>34</v>
      </c>
      <c r="W66" s="3" t="s">
        <v>351</v>
      </c>
    </row>
    <row r="67" spans="1:23" ht="15.75" thickBot="1" x14ac:dyDescent="0.3">
      <c r="A67" s="5">
        <v>67</v>
      </c>
      <c r="B67" s="6" t="s">
        <v>98</v>
      </c>
      <c r="C67" s="3" t="s">
        <v>283</v>
      </c>
      <c r="D67" s="3">
        <v>25</v>
      </c>
      <c r="E67" s="3" t="s">
        <v>284</v>
      </c>
      <c r="F67" s="3" t="s">
        <v>285</v>
      </c>
      <c r="G67" s="3" t="s">
        <v>286</v>
      </c>
      <c r="H67" s="3" t="s">
        <v>287</v>
      </c>
      <c r="I67" s="3" t="s">
        <v>288</v>
      </c>
      <c r="J67" s="3" t="s">
        <v>289</v>
      </c>
      <c r="K67" s="3">
        <v>0</v>
      </c>
      <c r="L67" s="3">
        <v>0</v>
      </c>
      <c r="M67" s="3">
        <v>0</v>
      </c>
      <c r="N67" s="3">
        <v>0</v>
      </c>
      <c r="O67" s="3" t="s">
        <v>33</v>
      </c>
      <c r="P67" s="9" t="s">
        <v>451</v>
      </c>
      <c r="Q67" s="3" t="s">
        <v>310</v>
      </c>
      <c r="R67" s="2">
        <v>43125</v>
      </c>
      <c r="S67" s="3">
        <v>19380000</v>
      </c>
      <c r="T67" s="3">
        <v>17065166.350000001</v>
      </c>
      <c r="U67" s="3">
        <v>2314833.6499999985</v>
      </c>
      <c r="V67" s="3" t="s">
        <v>34</v>
      </c>
      <c r="W67" s="3" t="s">
        <v>351</v>
      </c>
    </row>
    <row r="68" spans="1:23" ht="15.75" thickBot="1" x14ac:dyDescent="0.3">
      <c r="A68" s="5">
        <v>68</v>
      </c>
      <c r="B68" s="6" t="s">
        <v>99</v>
      </c>
      <c r="C68" s="3" t="s">
        <v>283</v>
      </c>
      <c r="D68" s="3">
        <v>25</v>
      </c>
      <c r="E68" s="3" t="s">
        <v>284</v>
      </c>
      <c r="F68" s="3" t="s">
        <v>285</v>
      </c>
      <c r="G68" s="3" t="s">
        <v>286</v>
      </c>
      <c r="H68" s="3" t="s">
        <v>287</v>
      </c>
      <c r="I68" s="3" t="s">
        <v>288</v>
      </c>
      <c r="J68" s="3" t="s">
        <v>289</v>
      </c>
      <c r="K68" s="3">
        <v>0</v>
      </c>
      <c r="L68" s="3">
        <v>0</v>
      </c>
      <c r="M68" s="3">
        <v>0</v>
      </c>
      <c r="N68" s="3">
        <v>0</v>
      </c>
      <c r="O68" s="3" t="s">
        <v>33</v>
      </c>
      <c r="P68" s="9" t="s">
        <v>452</v>
      </c>
      <c r="Q68" s="3" t="s">
        <v>310</v>
      </c>
      <c r="R68" s="2">
        <v>43125</v>
      </c>
      <c r="S68" s="3">
        <v>19380000</v>
      </c>
      <c r="T68" s="3">
        <v>17603500</v>
      </c>
      <c r="U68" s="3">
        <v>1776500</v>
      </c>
      <c r="V68" s="3" t="s">
        <v>34</v>
      </c>
      <c r="W68" s="3" t="s">
        <v>351</v>
      </c>
    </row>
    <row r="69" spans="1:23" ht="15.75" thickBot="1" x14ac:dyDescent="0.3">
      <c r="A69" s="5">
        <v>69</v>
      </c>
      <c r="B69" s="6" t="s">
        <v>100</v>
      </c>
      <c r="C69" s="3" t="s">
        <v>283</v>
      </c>
      <c r="D69" s="3">
        <v>25</v>
      </c>
      <c r="E69" s="3" t="s">
        <v>284</v>
      </c>
      <c r="F69" s="3" t="s">
        <v>285</v>
      </c>
      <c r="G69" s="3" t="s">
        <v>286</v>
      </c>
      <c r="H69" s="3" t="s">
        <v>287</v>
      </c>
      <c r="I69" s="3" t="s">
        <v>288</v>
      </c>
      <c r="J69" s="3" t="s">
        <v>289</v>
      </c>
      <c r="K69" s="3">
        <v>0</v>
      </c>
      <c r="L69" s="3">
        <v>0</v>
      </c>
      <c r="M69" s="3">
        <v>0</v>
      </c>
      <c r="N69" s="3">
        <v>0</v>
      </c>
      <c r="O69" s="3" t="s">
        <v>33</v>
      </c>
      <c r="P69" s="9" t="s">
        <v>453</v>
      </c>
      <c r="Q69" s="3" t="s">
        <v>310</v>
      </c>
      <c r="R69" s="2">
        <v>43125</v>
      </c>
      <c r="S69" s="3">
        <v>19380000</v>
      </c>
      <c r="T69" s="3">
        <v>17603500</v>
      </c>
      <c r="U69" s="3">
        <v>1776500</v>
      </c>
      <c r="V69" s="3" t="s">
        <v>34</v>
      </c>
      <c r="W69" s="3" t="s">
        <v>351</v>
      </c>
    </row>
    <row r="70" spans="1:23" ht="15.75" thickBot="1" x14ac:dyDescent="0.3">
      <c r="A70" s="5">
        <v>70</v>
      </c>
      <c r="B70" s="6" t="s">
        <v>101</v>
      </c>
      <c r="C70" s="3" t="s">
        <v>283</v>
      </c>
      <c r="D70" s="3">
        <v>25</v>
      </c>
      <c r="E70" s="3" t="s">
        <v>284</v>
      </c>
      <c r="F70" s="3" t="s">
        <v>285</v>
      </c>
      <c r="G70" s="3" t="s">
        <v>286</v>
      </c>
      <c r="H70" s="3" t="s">
        <v>287</v>
      </c>
      <c r="I70" s="3" t="s">
        <v>288</v>
      </c>
      <c r="J70" s="3" t="s">
        <v>289</v>
      </c>
      <c r="K70" s="3">
        <v>0</v>
      </c>
      <c r="L70" s="3">
        <v>0</v>
      </c>
      <c r="M70" s="3">
        <v>0</v>
      </c>
      <c r="N70" s="3">
        <v>0</v>
      </c>
      <c r="O70" s="3" t="s">
        <v>33</v>
      </c>
      <c r="P70" s="9" t="s">
        <v>454</v>
      </c>
      <c r="Q70" s="3" t="s">
        <v>310</v>
      </c>
      <c r="R70" s="2">
        <v>43125</v>
      </c>
      <c r="S70" s="3">
        <v>7913500</v>
      </c>
      <c r="T70" s="3">
        <v>7913500</v>
      </c>
      <c r="U70" s="3">
        <v>0</v>
      </c>
      <c r="V70" s="3" t="s">
        <v>36</v>
      </c>
      <c r="W70" s="3" t="s">
        <v>351</v>
      </c>
    </row>
    <row r="71" spans="1:23" ht="15.75" thickBot="1" x14ac:dyDescent="0.3">
      <c r="A71" s="5">
        <v>71</v>
      </c>
      <c r="B71" s="6" t="s">
        <v>102</v>
      </c>
      <c r="C71" s="3" t="s">
        <v>283</v>
      </c>
      <c r="D71" s="3">
        <v>25</v>
      </c>
      <c r="E71" s="3" t="s">
        <v>284</v>
      </c>
      <c r="F71" s="3" t="s">
        <v>285</v>
      </c>
      <c r="G71" s="3" t="s">
        <v>286</v>
      </c>
      <c r="H71" s="3" t="s">
        <v>287</v>
      </c>
      <c r="I71" s="3" t="s">
        <v>288</v>
      </c>
      <c r="J71" s="3" t="s">
        <v>289</v>
      </c>
      <c r="K71" s="3">
        <v>0</v>
      </c>
      <c r="L71" s="3">
        <v>0</v>
      </c>
      <c r="M71" s="3">
        <v>0</v>
      </c>
      <c r="N71" s="3">
        <v>0</v>
      </c>
      <c r="O71" s="3" t="s">
        <v>33</v>
      </c>
      <c r="P71" s="9" t="s">
        <v>455</v>
      </c>
      <c r="Q71" s="3" t="s">
        <v>310</v>
      </c>
      <c r="R71" s="2">
        <v>43125</v>
      </c>
      <c r="S71" s="3">
        <v>19380000</v>
      </c>
      <c r="T71" s="3">
        <v>17603500</v>
      </c>
      <c r="U71" s="3">
        <v>1776500</v>
      </c>
      <c r="V71" s="3" t="s">
        <v>34</v>
      </c>
      <c r="W71" s="3" t="s">
        <v>351</v>
      </c>
    </row>
    <row r="72" spans="1:23" ht="15.75" thickBot="1" x14ac:dyDescent="0.3">
      <c r="A72" s="5">
        <v>72</v>
      </c>
      <c r="B72" s="6" t="s">
        <v>103</v>
      </c>
      <c r="C72" s="3" t="s">
        <v>283</v>
      </c>
      <c r="D72" s="3">
        <v>25</v>
      </c>
      <c r="E72" s="3" t="s">
        <v>284</v>
      </c>
      <c r="F72" s="3" t="s">
        <v>285</v>
      </c>
      <c r="G72" s="3" t="s">
        <v>286</v>
      </c>
      <c r="H72" s="3" t="s">
        <v>287</v>
      </c>
      <c r="I72" s="3" t="s">
        <v>288</v>
      </c>
      <c r="J72" s="3" t="s">
        <v>289</v>
      </c>
      <c r="K72" s="3">
        <v>0</v>
      </c>
      <c r="L72" s="3">
        <v>0</v>
      </c>
      <c r="M72" s="3">
        <v>0</v>
      </c>
      <c r="N72" s="3">
        <v>0</v>
      </c>
      <c r="O72" s="3" t="s">
        <v>33</v>
      </c>
      <c r="P72" s="9" t="s">
        <v>456</v>
      </c>
      <c r="Q72" s="3" t="s">
        <v>310</v>
      </c>
      <c r="R72" s="2">
        <v>43125</v>
      </c>
      <c r="S72" s="3">
        <v>19380000</v>
      </c>
      <c r="T72" s="3">
        <v>17603500</v>
      </c>
      <c r="U72" s="3">
        <v>1776500</v>
      </c>
      <c r="V72" s="3" t="s">
        <v>34</v>
      </c>
      <c r="W72" s="3" t="s">
        <v>351</v>
      </c>
    </row>
    <row r="73" spans="1:23" ht="15.75" thickBot="1" x14ac:dyDescent="0.3">
      <c r="A73" s="5">
        <v>73</v>
      </c>
      <c r="B73" s="6" t="s">
        <v>104</v>
      </c>
      <c r="C73" s="3" t="s">
        <v>283</v>
      </c>
      <c r="D73" s="3">
        <v>25</v>
      </c>
      <c r="E73" s="3" t="s">
        <v>284</v>
      </c>
      <c r="F73" s="3" t="s">
        <v>285</v>
      </c>
      <c r="G73" s="3" t="s">
        <v>286</v>
      </c>
      <c r="H73" s="3" t="s">
        <v>287</v>
      </c>
      <c r="I73" s="3" t="s">
        <v>288</v>
      </c>
      <c r="J73" s="3" t="s">
        <v>289</v>
      </c>
      <c r="K73" s="3">
        <v>0</v>
      </c>
      <c r="L73" s="3">
        <v>0</v>
      </c>
      <c r="M73" s="3">
        <v>0</v>
      </c>
      <c r="N73" s="3">
        <v>0</v>
      </c>
      <c r="O73" s="3" t="s">
        <v>33</v>
      </c>
      <c r="P73" s="9" t="s">
        <v>457</v>
      </c>
      <c r="Q73" s="3" t="s">
        <v>310</v>
      </c>
      <c r="R73" s="2">
        <v>43125</v>
      </c>
      <c r="S73" s="3">
        <v>17533200</v>
      </c>
      <c r="T73" s="3">
        <v>17533200</v>
      </c>
      <c r="U73" s="3">
        <v>0</v>
      </c>
      <c r="V73" s="3" t="s">
        <v>36</v>
      </c>
      <c r="W73" s="3" t="s">
        <v>351</v>
      </c>
    </row>
    <row r="74" spans="1:23" ht="15.75" thickBot="1" x14ac:dyDescent="0.3">
      <c r="A74" s="5">
        <v>74</v>
      </c>
      <c r="B74" s="6" t="s">
        <v>105</v>
      </c>
      <c r="C74" s="3" t="s">
        <v>283</v>
      </c>
      <c r="D74" s="3">
        <v>25</v>
      </c>
      <c r="E74" s="3" t="s">
        <v>284</v>
      </c>
      <c r="F74" s="3" t="s">
        <v>285</v>
      </c>
      <c r="G74" s="3" t="s">
        <v>286</v>
      </c>
      <c r="H74" s="3" t="s">
        <v>287</v>
      </c>
      <c r="I74" s="3" t="s">
        <v>288</v>
      </c>
      <c r="J74" s="3" t="s">
        <v>289</v>
      </c>
      <c r="K74" s="3">
        <v>0</v>
      </c>
      <c r="L74" s="3">
        <v>0</v>
      </c>
      <c r="M74" s="3">
        <v>0</v>
      </c>
      <c r="N74" s="3">
        <v>0</v>
      </c>
      <c r="O74" s="3" t="s">
        <v>33</v>
      </c>
      <c r="P74" s="9" t="s">
        <v>458</v>
      </c>
      <c r="Q74" s="3" t="s">
        <v>310</v>
      </c>
      <c r="R74" s="2">
        <v>43125</v>
      </c>
      <c r="S74" s="3">
        <v>19380000</v>
      </c>
      <c r="T74" s="3">
        <v>17603500</v>
      </c>
      <c r="U74" s="3">
        <v>1776500</v>
      </c>
      <c r="V74" s="3" t="s">
        <v>34</v>
      </c>
      <c r="W74" s="3" t="s">
        <v>351</v>
      </c>
    </row>
    <row r="75" spans="1:23" ht="15.75" thickBot="1" x14ac:dyDescent="0.3">
      <c r="A75" s="5">
        <v>75</v>
      </c>
      <c r="B75" s="6" t="s">
        <v>106</v>
      </c>
      <c r="C75" s="3" t="s">
        <v>283</v>
      </c>
      <c r="D75" s="3">
        <v>25</v>
      </c>
      <c r="E75" s="3" t="s">
        <v>284</v>
      </c>
      <c r="F75" s="3" t="s">
        <v>285</v>
      </c>
      <c r="G75" s="3" t="s">
        <v>286</v>
      </c>
      <c r="H75" s="3" t="s">
        <v>287</v>
      </c>
      <c r="I75" s="3" t="s">
        <v>288</v>
      </c>
      <c r="J75" s="3" t="s">
        <v>289</v>
      </c>
      <c r="K75" s="3">
        <v>0</v>
      </c>
      <c r="L75" s="3">
        <v>0</v>
      </c>
      <c r="M75" s="3">
        <v>0</v>
      </c>
      <c r="N75" s="3">
        <v>0</v>
      </c>
      <c r="O75" s="3" t="s">
        <v>33</v>
      </c>
      <c r="P75" s="9" t="s">
        <v>459</v>
      </c>
      <c r="Q75" s="3" t="s">
        <v>310</v>
      </c>
      <c r="R75" s="2">
        <v>43126</v>
      </c>
      <c r="S75" s="3">
        <v>13243000</v>
      </c>
      <c r="T75" s="3">
        <v>13243000</v>
      </c>
      <c r="U75" s="3">
        <v>0</v>
      </c>
      <c r="V75" s="3" t="s">
        <v>36</v>
      </c>
      <c r="W75" s="3" t="s">
        <v>351</v>
      </c>
    </row>
    <row r="76" spans="1:23" ht="15.75" thickBot="1" x14ac:dyDescent="0.3">
      <c r="A76" s="5">
        <v>76</v>
      </c>
      <c r="B76" s="6" t="s">
        <v>107</v>
      </c>
      <c r="C76" s="3" t="s">
        <v>283</v>
      </c>
      <c r="D76" s="3">
        <v>25</v>
      </c>
      <c r="E76" s="3" t="s">
        <v>284</v>
      </c>
      <c r="F76" s="3" t="s">
        <v>285</v>
      </c>
      <c r="G76" s="3" t="s">
        <v>286</v>
      </c>
      <c r="H76" s="3" t="s">
        <v>287</v>
      </c>
      <c r="I76" s="3" t="s">
        <v>288</v>
      </c>
      <c r="J76" s="3" t="s">
        <v>289</v>
      </c>
      <c r="K76" s="3">
        <v>0</v>
      </c>
      <c r="L76" s="3">
        <v>0</v>
      </c>
      <c r="M76" s="3">
        <v>0</v>
      </c>
      <c r="N76" s="3">
        <v>0</v>
      </c>
      <c r="O76" s="3" t="s">
        <v>33</v>
      </c>
      <c r="P76" s="9" t="s">
        <v>460</v>
      </c>
      <c r="Q76" s="3" t="s">
        <v>310</v>
      </c>
      <c r="R76" s="2">
        <v>43126</v>
      </c>
      <c r="S76" s="3">
        <v>19380000</v>
      </c>
      <c r="T76" s="3">
        <v>17603500</v>
      </c>
      <c r="U76" s="3">
        <v>1776500</v>
      </c>
      <c r="V76" s="3" t="s">
        <v>34</v>
      </c>
      <c r="W76" s="3" t="s">
        <v>351</v>
      </c>
    </row>
    <row r="77" spans="1:23" ht="15.75" thickBot="1" x14ac:dyDescent="0.3">
      <c r="A77" s="5">
        <v>77</v>
      </c>
      <c r="B77" s="6" t="s">
        <v>108</v>
      </c>
      <c r="C77" s="3" t="s">
        <v>283</v>
      </c>
      <c r="D77" s="3">
        <v>25</v>
      </c>
      <c r="E77" s="3" t="s">
        <v>284</v>
      </c>
      <c r="F77" s="3" t="s">
        <v>285</v>
      </c>
      <c r="G77" s="3" t="s">
        <v>286</v>
      </c>
      <c r="H77" s="3" t="s">
        <v>287</v>
      </c>
      <c r="I77" s="3" t="s">
        <v>288</v>
      </c>
      <c r="J77" s="3" t="s">
        <v>289</v>
      </c>
      <c r="K77" s="3">
        <v>0</v>
      </c>
      <c r="L77" s="3">
        <v>0</v>
      </c>
      <c r="M77" s="3">
        <v>0</v>
      </c>
      <c r="N77" s="3">
        <v>0</v>
      </c>
      <c r="O77" s="3" t="s">
        <v>33</v>
      </c>
      <c r="P77" s="9" t="s">
        <v>461</v>
      </c>
      <c r="Q77" s="3" t="s">
        <v>310</v>
      </c>
      <c r="R77" s="2">
        <v>43126</v>
      </c>
      <c r="S77" s="3">
        <v>19380000</v>
      </c>
      <c r="T77" s="3">
        <v>17603500</v>
      </c>
      <c r="U77" s="3">
        <v>1776500</v>
      </c>
      <c r="V77" s="3" t="s">
        <v>34</v>
      </c>
      <c r="W77" s="3" t="s">
        <v>351</v>
      </c>
    </row>
    <row r="78" spans="1:23" ht="15.75" thickBot="1" x14ac:dyDescent="0.3">
      <c r="A78" s="5">
        <v>78</v>
      </c>
      <c r="B78" s="6" t="s">
        <v>109</v>
      </c>
      <c r="C78" s="3" t="s">
        <v>283</v>
      </c>
      <c r="D78" s="3">
        <v>25</v>
      </c>
      <c r="E78" s="3" t="s">
        <v>284</v>
      </c>
      <c r="F78" s="3" t="s">
        <v>285</v>
      </c>
      <c r="G78" s="3" t="s">
        <v>286</v>
      </c>
      <c r="H78" s="3" t="s">
        <v>287</v>
      </c>
      <c r="I78" s="3" t="s">
        <v>288</v>
      </c>
      <c r="J78" s="3" t="s">
        <v>289</v>
      </c>
      <c r="K78" s="3">
        <v>0</v>
      </c>
      <c r="L78" s="3">
        <v>0</v>
      </c>
      <c r="M78" s="3">
        <v>0</v>
      </c>
      <c r="N78" s="3">
        <v>0</v>
      </c>
      <c r="O78" s="3" t="s">
        <v>33</v>
      </c>
      <c r="P78" s="9" t="s">
        <v>457</v>
      </c>
      <c r="Q78" s="3" t="s">
        <v>310</v>
      </c>
      <c r="R78" s="2">
        <v>43125</v>
      </c>
      <c r="S78" s="3">
        <v>1846800</v>
      </c>
      <c r="T78" s="3">
        <v>70300</v>
      </c>
      <c r="U78" s="3">
        <v>1776500</v>
      </c>
      <c r="V78" s="3" t="s">
        <v>34</v>
      </c>
      <c r="W78" s="3" t="s">
        <v>351</v>
      </c>
    </row>
    <row r="79" spans="1:23" ht="15.75" thickBot="1" x14ac:dyDescent="0.3">
      <c r="A79" s="5">
        <v>79</v>
      </c>
      <c r="B79" s="6" t="s">
        <v>110</v>
      </c>
      <c r="C79" s="3" t="s">
        <v>283</v>
      </c>
      <c r="D79" s="3">
        <v>25</v>
      </c>
      <c r="E79" s="3" t="s">
        <v>284</v>
      </c>
      <c r="F79" s="3" t="s">
        <v>285</v>
      </c>
      <c r="G79" s="3" t="s">
        <v>286</v>
      </c>
      <c r="H79" s="3" t="s">
        <v>287</v>
      </c>
      <c r="I79" s="3" t="s">
        <v>288</v>
      </c>
      <c r="J79" s="3" t="s">
        <v>289</v>
      </c>
      <c r="K79" s="3">
        <v>0</v>
      </c>
      <c r="L79" s="3">
        <v>0</v>
      </c>
      <c r="M79" s="3">
        <v>0</v>
      </c>
      <c r="N79" s="3">
        <v>0</v>
      </c>
      <c r="O79" s="3" t="s">
        <v>33</v>
      </c>
      <c r="P79" s="9" t="s">
        <v>462</v>
      </c>
      <c r="Q79" s="3" t="s">
        <v>312</v>
      </c>
      <c r="R79" s="2">
        <v>43126</v>
      </c>
      <c r="S79" s="3">
        <v>33600000</v>
      </c>
      <c r="T79" s="3">
        <v>25666666.399999999</v>
      </c>
      <c r="U79" s="3">
        <v>7933333.6000000015</v>
      </c>
      <c r="V79" s="3" t="s">
        <v>34</v>
      </c>
      <c r="W79" s="3" t="s">
        <v>351</v>
      </c>
    </row>
    <row r="80" spans="1:23" ht="15.75" thickBot="1" x14ac:dyDescent="0.3">
      <c r="A80" s="5">
        <v>80</v>
      </c>
      <c r="B80" s="6" t="s">
        <v>111</v>
      </c>
      <c r="C80" s="3" t="s">
        <v>283</v>
      </c>
      <c r="D80" s="3">
        <v>25</v>
      </c>
      <c r="E80" s="3" t="s">
        <v>284</v>
      </c>
      <c r="F80" s="3" t="s">
        <v>285</v>
      </c>
      <c r="G80" s="3" t="s">
        <v>286</v>
      </c>
      <c r="H80" s="3" t="s">
        <v>287</v>
      </c>
      <c r="I80" s="3" t="s">
        <v>288</v>
      </c>
      <c r="J80" s="3" t="s">
        <v>289</v>
      </c>
      <c r="K80" s="3">
        <v>0</v>
      </c>
      <c r="L80" s="3">
        <v>0</v>
      </c>
      <c r="M80" s="3">
        <v>0</v>
      </c>
      <c r="N80" s="3">
        <v>0</v>
      </c>
      <c r="O80" s="3" t="s">
        <v>33</v>
      </c>
      <c r="P80" s="9" t="s">
        <v>463</v>
      </c>
      <c r="Q80" s="3" t="s">
        <v>313</v>
      </c>
      <c r="R80" s="2">
        <v>43328</v>
      </c>
      <c r="S80" s="3">
        <v>14850000</v>
      </c>
      <c r="T80" s="3">
        <v>10725000.299999999</v>
      </c>
      <c r="U80" s="3">
        <v>4124999.7000000011</v>
      </c>
      <c r="V80" s="3" t="s">
        <v>34</v>
      </c>
      <c r="W80" s="3" t="s">
        <v>351</v>
      </c>
    </row>
    <row r="81" spans="1:23" ht="15.75" thickBot="1" x14ac:dyDescent="0.3">
      <c r="A81" s="5">
        <v>81</v>
      </c>
      <c r="B81" s="6" t="s">
        <v>112</v>
      </c>
      <c r="C81" s="3" t="s">
        <v>283</v>
      </c>
      <c r="D81" s="3">
        <v>25</v>
      </c>
      <c r="E81" s="3" t="s">
        <v>284</v>
      </c>
      <c r="F81" s="3" t="s">
        <v>285</v>
      </c>
      <c r="G81" s="3" t="s">
        <v>286</v>
      </c>
      <c r="H81" s="3" t="s">
        <v>287</v>
      </c>
      <c r="I81" s="3" t="s">
        <v>288</v>
      </c>
      <c r="J81" s="3" t="s">
        <v>289</v>
      </c>
      <c r="K81" s="3">
        <v>0</v>
      </c>
      <c r="L81" s="3">
        <v>0</v>
      </c>
      <c r="M81" s="3">
        <v>0</v>
      </c>
      <c r="N81" s="3">
        <v>0</v>
      </c>
      <c r="O81" s="3" t="s">
        <v>33</v>
      </c>
      <c r="P81" s="9" t="s">
        <v>464</v>
      </c>
      <c r="Q81" s="3" t="s">
        <v>314</v>
      </c>
      <c r="R81" s="2">
        <v>43126</v>
      </c>
      <c r="S81" s="3">
        <v>18420000</v>
      </c>
      <c r="T81" s="3">
        <v>16885000</v>
      </c>
      <c r="U81" s="3">
        <v>1535000</v>
      </c>
      <c r="V81" s="3" t="s">
        <v>34</v>
      </c>
      <c r="W81" s="3" t="s">
        <v>351</v>
      </c>
    </row>
    <row r="82" spans="1:23" ht="15.75" thickBot="1" x14ac:dyDescent="0.3">
      <c r="A82" s="5">
        <v>82</v>
      </c>
      <c r="B82" s="6" t="s">
        <v>113</v>
      </c>
      <c r="C82" s="3" t="s">
        <v>283</v>
      </c>
      <c r="D82" s="3">
        <v>25</v>
      </c>
      <c r="E82" s="3" t="s">
        <v>284</v>
      </c>
      <c r="F82" s="3" t="s">
        <v>285</v>
      </c>
      <c r="G82" s="3" t="s">
        <v>286</v>
      </c>
      <c r="H82" s="3" t="s">
        <v>287</v>
      </c>
      <c r="I82" s="3" t="s">
        <v>288</v>
      </c>
      <c r="J82" s="3" t="s">
        <v>289</v>
      </c>
      <c r="K82" s="3">
        <v>0</v>
      </c>
      <c r="L82" s="3">
        <v>0</v>
      </c>
      <c r="M82" s="3">
        <v>0</v>
      </c>
      <c r="N82" s="3">
        <v>0</v>
      </c>
      <c r="O82" s="3" t="s">
        <v>33</v>
      </c>
      <c r="P82" s="9" t="s">
        <v>465</v>
      </c>
      <c r="Q82" s="3" t="s">
        <v>315</v>
      </c>
      <c r="R82" s="2">
        <v>43117</v>
      </c>
      <c r="S82" s="12">
        <v>1195330.2830891872</v>
      </c>
      <c r="T82" s="12">
        <v>1125602.683242318</v>
      </c>
      <c r="U82" s="3">
        <v>69727.599846869241</v>
      </c>
      <c r="V82" s="3" t="s">
        <v>34</v>
      </c>
      <c r="W82" s="3" t="s">
        <v>351</v>
      </c>
    </row>
    <row r="83" spans="1:23" ht="15.75" thickBot="1" x14ac:dyDescent="0.3">
      <c r="A83" s="5">
        <v>83</v>
      </c>
      <c r="B83" s="6" t="s">
        <v>114</v>
      </c>
      <c r="C83" s="3" t="s">
        <v>283</v>
      </c>
      <c r="D83" s="3">
        <v>25</v>
      </c>
      <c r="E83" s="3" t="s">
        <v>284</v>
      </c>
      <c r="F83" s="3" t="s">
        <v>285</v>
      </c>
      <c r="G83" s="3" t="s">
        <v>286</v>
      </c>
      <c r="H83" s="3" t="s">
        <v>287</v>
      </c>
      <c r="I83" s="3" t="s">
        <v>288</v>
      </c>
      <c r="J83" s="3" t="s">
        <v>289</v>
      </c>
      <c r="K83" s="3">
        <v>0</v>
      </c>
      <c r="L83" s="3">
        <v>0</v>
      </c>
      <c r="M83" s="3">
        <v>0</v>
      </c>
      <c r="N83" s="3">
        <v>0</v>
      </c>
      <c r="O83" s="3" t="s">
        <v>33</v>
      </c>
      <c r="P83" s="9" t="s">
        <v>466</v>
      </c>
      <c r="Q83" s="3" t="s">
        <v>316</v>
      </c>
      <c r="R83" s="2">
        <v>43118</v>
      </c>
      <c r="S83" s="12">
        <v>354863.67779210245</v>
      </c>
      <c r="T83" s="12">
        <v>333177.58490151359</v>
      </c>
      <c r="U83" s="3">
        <v>21686.092890588858</v>
      </c>
      <c r="V83" s="3" t="s">
        <v>34</v>
      </c>
      <c r="W83" s="3" t="s">
        <v>351</v>
      </c>
    </row>
    <row r="84" spans="1:23" ht="15.75" thickBot="1" x14ac:dyDescent="0.3">
      <c r="A84" s="5">
        <v>84</v>
      </c>
      <c r="B84" s="6" t="s">
        <v>115</v>
      </c>
      <c r="C84" s="3" t="s">
        <v>283</v>
      </c>
      <c r="D84" s="3">
        <v>25</v>
      </c>
      <c r="E84" s="3" t="s">
        <v>284</v>
      </c>
      <c r="F84" s="3" t="s">
        <v>285</v>
      </c>
      <c r="G84" s="3" t="s">
        <v>286</v>
      </c>
      <c r="H84" s="3" t="s">
        <v>287</v>
      </c>
      <c r="I84" s="3" t="s">
        <v>288</v>
      </c>
      <c r="J84" s="3" t="s">
        <v>289</v>
      </c>
      <c r="K84" s="3">
        <v>0</v>
      </c>
      <c r="L84" s="3">
        <v>0</v>
      </c>
      <c r="M84" s="3">
        <v>0</v>
      </c>
      <c r="N84" s="3">
        <v>0</v>
      </c>
      <c r="O84" s="3" t="s">
        <v>33</v>
      </c>
      <c r="P84" s="9" t="s">
        <v>467</v>
      </c>
      <c r="Q84" s="3" t="s">
        <v>317</v>
      </c>
      <c r="R84" s="2">
        <v>43117</v>
      </c>
      <c r="S84" s="12">
        <v>438910.33832181094</v>
      </c>
      <c r="T84" s="12">
        <v>413307.23525303864</v>
      </c>
      <c r="U84" s="3">
        <v>25603.103068772296</v>
      </c>
      <c r="V84" s="3" t="s">
        <v>34</v>
      </c>
      <c r="W84" s="3" t="s">
        <v>351</v>
      </c>
    </row>
    <row r="85" spans="1:23" ht="15.75" thickBot="1" x14ac:dyDescent="0.3">
      <c r="A85" s="5">
        <v>85</v>
      </c>
      <c r="B85" s="6" t="s">
        <v>116</v>
      </c>
      <c r="C85" s="3" t="s">
        <v>283</v>
      </c>
      <c r="D85" s="3">
        <v>25</v>
      </c>
      <c r="E85" s="3" t="s">
        <v>284</v>
      </c>
      <c r="F85" s="3" t="s">
        <v>285</v>
      </c>
      <c r="G85" s="3" t="s">
        <v>286</v>
      </c>
      <c r="H85" s="3" t="s">
        <v>287</v>
      </c>
      <c r="I85" s="3" t="s">
        <v>288</v>
      </c>
      <c r="J85" s="3" t="s">
        <v>289</v>
      </c>
      <c r="K85" s="3">
        <v>0</v>
      </c>
      <c r="L85" s="3">
        <v>0</v>
      </c>
      <c r="M85" s="3">
        <v>0</v>
      </c>
      <c r="N85" s="3">
        <v>0</v>
      </c>
      <c r="O85" s="3" t="s">
        <v>33</v>
      </c>
      <c r="P85" s="9" t="s">
        <v>468</v>
      </c>
      <c r="Q85" s="3" t="s">
        <v>318</v>
      </c>
      <c r="R85" s="2">
        <v>43117</v>
      </c>
      <c r="S85" s="12">
        <v>966225.31216375972</v>
      </c>
      <c r="T85" s="12">
        <v>966225.31216375972</v>
      </c>
      <c r="U85" s="3">
        <v>0</v>
      </c>
      <c r="V85" s="3" t="s">
        <v>36</v>
      </c>
      <c r="W85" s="3" t="s">
        <v>351</v>
      </c>
    </row>
    <row r="86" spans="1:23" ht="15.75" thickBot="1" x14ac:dyDescent="0.3">
      <c r="A86" s="5">
        <v>86</v>
      </c>
      <c r="B86" s="6" t="s">
        <v>117</v>
      </c>
      <c r="C86" s="3" t="s">
        <v>283</v>
      </c>
      <c r="D86" s="3">
        <v>25</v>
      </c>
      <c r="E86" s="3" t="s">
        <v>284</v>
      </c>
      <c r="F86" s="3" t="s">
        <v>285</v>
      </c>
      <c r="G86" s="3" t="s">
        <v>286</v>
      </c>
      <c r="H86" s="3" t="s">
        <v>287</v>
      </c>
      <c r="I86" s="3" t="s">
        <v>288</v>
      </c>
      <c r="J86" s="3" t="s">
        <v>289</v>
      </c>
      <c r="K86" s="3">
        <v>0</v>
      </c>
      <c r="L86" s="3">
        <v>0</v>
      </c>
      <c r="M86" s="3">
        <v>0</v>
      </c>
      <c r="N86" s="3">
        <v>0</v>
      </c>
      <c r="O86" s="3" t="s">
        <v>33</v>
      </c>
      <c r="P86" s="9" t="s">
        <v>469</v>
      </c>
      <c r="Q86" s="3" t="s">
        <v>319</v>
      </c>
      <c r="R86" s="2">
        <v>43117</v>
      </c>
      <c r="S86" s="12">
        <v>784435.49827727908</v>
      </c>
      <c r="T86" s="12">
        <v>738676.76087777107</v>
      </c>
      <c r="U86" s="3">
        <v>45758.737399508012</v>
      </c>
      <c r="V86" s="3" t="s">
        <v>34</v>
      </c>
      <c r="W86" s="3" t="s">
        <v>351</v>
      </c>
    </row>
    <row r="87" spans="1:23" ht="15.75" thickBot="1" x14ac:dyDescent="0.3">
      <c r="A87" s="5">
        <v>87</v>
      </c>
      <c r="B87" s="6" t="s">
        <v>118</v>
      </c>
      <c r="C87" s="3" t="s">
        <v>283</v>
      </c>
      <c r="D87" s="3">
        <v>25</v>
      </c>
      <c r="E87" s="3" t="s">
        <v>284</v>
      </c>
      <c r="F87" s="3" t="s">
        <v>285</v>
      </c>
      <c r="G87" s="3" t="s">
        <v>286</v>
      </c>
      <c r="H87" s="3" t="s">
        <v>287</v>
      </c>
      <c r="I87" s="3" t="s">
        <v>288</v>
      </c>
      <c r="J87" s="3" t="s">
        <v>289</v>
      </c>
      <c r="K87" s="3">
        <v>0</v>
      </c>
      <c r="L87" s="3">
        <v>0</v>
      </c>
      <c r="M87" s="3">
        <v>0</v>
      </c>
      <c r="N87" s="3">
        <v>0</v>
      </c>
      <c r="O87" s="3" t="s">
        <v>33</v>
      </c>
      <c r="P87" s="9" t="s">
        <v>470</v>
      </c>
      <c r="Q87" s="3" t="s">
        <v>320</v>
      </c>
      <c r="R87" s="2">
        <v>43117</v>
      </c>
      <c r="S87" s="12">
        <v>1344746.5684753356</v>
      </c>
      <c r="T87" s="12">
        <v>1266303.0186476076</v>
      </c>
      <c r="U87" s="3">
        <v>78443.549827727955</v>
      </c>
      <c r="V87" s="3" t="s">
        <v>34</v>
      </c>
      <c r="W87" s="3" t="s">
        <v>351</v>
      </c>
    </row>
    <row r="88" spans="1:23" ht="15.75" thickBot="1" x14ac:dyDescent="0.3">
      <c r="A88" s="5">
        <v>88</v>
      </c>
      <c r="B88" s="6" t="s">
        <v>119</v>
      </c>
      <c r="C88" s="3" t="s">
        <v>283</v>
      </c>
      <c r="D88" s="3">
        <v>25</v>
      </c>
      <c r="E88" s="3" t="s">
        <v>284</v>
      </c>
      <c r="F88" s="3" t="s">
        <v>285</v>
      </c>
      <c r="G88" s="3" t="s">
        <v>286</v>
      </c>
      <c r="H88" s="3" t="s">
        <v>287</v>
      </c>
      <c r="I88" s="3" t="s">
        <v>288</v>
      </c>
      <c r="J88" s="3" t="s">
        <v>289</v>
      </c>
      <c r="K88" s="3">
        <v>0</v>
      </c>
      <c r="L88" s="3">
        <v>0</v>
      </c>
      <c r="M88" s="3">
        <v>0</v>
      </c>
      <c r="N88" s="3">
        <v>0</v>
      </c>
      <c r="O88" s="3" t="s">
        <v>33</v>
      </c>
      <c r="P88" s="9" t="s">
        <v>471</v>
      </c>
      <c r="Q88" s="3" t="s">
        <v>321</v>
      </c>
      <c r="R88" s="2">
        <v>43117</v>
      </c>
      <c r="S88" s="12">
        <v>1195330.2830891872</v>
      </c>
      <c r="T88" s="12">
        <v>1125602.683242318</v>
      </c>
      <c r="U88" s="3">
        <v>69727.599846869241</v>
      </c>
      <c r="V88" s="3" t="s">
        <v>34</v>
      </c>
      <c r="W88" s="3" t="s">
        <v>351</v>
      </c>
    </row>
    <row r="89" spans="1:23" ht="15.75" thickBot="1" x14ac:dyDescent="0.3">
      <c r="A89" s="5">
        <v>89</v>
      </c>
      <c r="B89" s="6" t="s">
        <v>120</v>
      </c>
      <c r="C89" s="3" t="s">
        <v>283</v>
      </c>
      <c r="D89" s="3">
        <v>25</v>
      </c>
      <c r="E89" s="3" t="s">
        <v>284</v>
      </c>
      <c r="F89" s="3" t="s">
        <v>285</v>
      </c>
      <c r="G89" s="3" t="s">
        <v>286</v>
      </c>
      <c r="H89" s="3" t="s">
        <v>287</v>
      </c>
      <c r="I89" s="3" t="s">
        <v>288</v>
      </c>
      <c r="J89" s="3" t="s">
        <v>289</v>
      </c>
      <c r="K89" s="3">
        <v>0</v>
      </c>
      <c r="L89" s="3">
        <v>0</v>
      </c>
      <c r="M89" s="3">
        <v>0</v>
      </c>
      <c r="N89" s="3">
        <v>0</v>
      </c>
      <c r="O89" s="3" t="s">
        <v>33</v>
      </c>
      <c r="P89" s="9" t="s">
        <v>472</v>
      </c>
      <c r="Q89" s="3" t="s">
        <v>322</v>
      </c>
      <c r="R89" s="2">
        <v>43126</v>
      </c>
      <c r="S89" s="12">
        <v>840466.60529708478</v>
      </c>
      <c r="T89" s="12">
        <v>768093.09206316911</v>
      </c>
      <c r="U89" s="3">
        <v>72373.51323391567</v>
      </c>
      <c r="V89" s="3" t="s">
        <v>34</v>
      </c>
      <c r="W89" s="3" t="s">
        <v>351</v>
      </c>
    </row>
    <row r="90" spans="1:23" ht="15.75" thickBot="1" x14ac:dyDescent="0.3">
      <c r="A90" s="5">
        <v>90</v>
      </c>
      <c r="B90" s="6" t="s">
        <v>121</v>
      </c>
      <c r="C90" s="3" t="s">
        <v>283</v>
      </c>
      <c r="D90" s="3">
        <v>25</v>
      </c>
      <c r="E90" s="3" t="s">
        <v>284</v>
      </c>
      <c r="F90" s="3" t="s">
        <v>285</v>
      </c>
      <c r="G90" s="3" t="s">
        <v>286</v>
      </c>
      <c r="H90" s="3" t="s">
        <v>287</v>
      </c>
      <c r="I90" s="3" t="s">
        <v>288</v>
      </c>
      <c r="J90" s="3" t="s">
        <v>289</v>
      </c>
      <c r="K90" s="3">
        <v>0</v>
      </c>
      <c r="L90" s="3">
        <v>0</v>
      </c>
      <c r="M90" s="3">
        <v>0</v>
      </c>
      <c r="N90" s="3">
        <v>0</v>
      </c>
      <c r="O90" s="3" t="s">
        <v>33</v>
      </c>
      <c r="P90" s="9" t="s">
        <v>473</v>
      </c>
      <c r="Q90" s="3" t="s">
        <v>323</v>
      </c>
      <c r="R90" s="2">
        <v>43120</v>
      </c>
      <c r="S90" s="12">
        <v>840466.60529708478</v>
      </c>
      <c r="T90" s="12">
        <v>777431.60989980341</v>
      </c>
      <c r="U90" s="3">
        <v>63034.995397281367</v>
      </c>
      <c r="V90" s="3" t="s">
        <v>34</v>
      </c>
      <c r="W90" s="3" t="s">
        <v>351</v>
      </c>
    </row>
    <row r="91" spans="1:23" ht="15.75" thickBot="1" x14ac:dyDescent="0.3">
      <c r="A91" s="5">
        <v>91</v>
      </c>
      <c r="B91" s="6" t="s">
        <v>122</v>
      </c>
      <c r="C91" s="3" t="s">
        <v>283</v>
      </c>
      <c r="D91" s="3">
        <v>25</v>
      </c>
      <c r="E91" s="3" t="s">
        <v>284</v>
      </c>
      <c r="F91" s="3" t="s">
        <v>285</v>
      </c>
      <c r="G91" s="3" t="s">
        <v>286</v>
      </c>
      <c r="H91" s="3" t="s">
        <v>287</v>
      </c>
      <c r="I91" s="3" t="s">
        <v>288</v>
      </c>
      <c r="J91" s="3" t="s">
        <v>289</v>
      </c>
      <c r="K91" s="3">
        <v>0</v>
      </c>
      <c r="L91" s="3">
        <v>0</v>
      </c>
      <c r="M91" s="3">
        <v>0</v>
      </c>
      <c r="N91" s="3">
        <v>0</v>
      </c>
      <c r="O91" s="3" t="s">
        <v>33</v>
      </c>
      <c r="P91" s="9" t="s">
        <v>474</v>
      </c>
      <c r="Q91" s="3" t="s">
        <v>316</v>
      </c>
      <c r="R91" s="2">
        <v>43117</v>
      </c>
      <c r="S91" s="12">
        <v>354863.67779210245</v>
      </c>
      <c r="T91" s="12">
        <v>334163.29658756312</v>
      </c>
      <c r="U91" s="3">
        <v>20700.381204539328</v>
      </c>
      <c r="V91" s="3" t="s">
        <v>34</v>
      </c>
      <c r="W91" s="3" t="s">
        <v>351</v>
      </c>
    </row>
    <row r="92" spans="1:23" ht="15.75" thickBot="1" x14ac:dyDescent="0.3">
      <c r="A92" s="5">
        <v>92</v>
      </c>
      <c r="B92" s="6" t="s">
        <v>123</v>
      </c>
      <c r="C92" s="3" t="s">
        <v>283</v>
      </c>
      <c r="D92" s="3">
        <v>25</v>
      </c>
      <c r="E92" s="3" t="s">
        <v>284</v>
      </c>
      <c r="F92" s="3" t="s">
        <v>285</v>
      </c>
      <c r="G92" s="3" t="s">
        <v>286</v>
      </c>
      <c r="H92" s="3" t="s">
        <v>287</v>
      </c>
      <c r="I92" s="3" t="s">
        <v>288</v>
      </c>
      <c r="J92" s="3" t="s">
        <v>289</v>
      </c>
      <c r="K92" s="3">
        <v>0</v>
      </c>
      <c r="L92" s="3">
        <v>0</v>
      </c>
      <c r="M92" s="3">
        <v>0</v>
      </c>
      <c r="N92" s="3">
        <v>0</v>
      </c>
      <c r="O92" s="3" t="s">
        <v>33</v>
      </c>
      <c r="P92" s="9" t="s">
        <v>475</v>
      </c>
      <c r="Q92" s="3" t="s">
        <v>324</v>
      </c>
      <c r="R92" s="2">
        <v>43117</v>
      </c>
      <c r="S92" s="12">
        <v>1073929.5512129418</v>
      </c>
      <c r="T92" s="12">
        <v>1011283.6607255201</v>
      </c>
      <c r="U92" s="3">
        <v>62645.890487421653</v>
      </c>
      <c r="V92" s="3" t="s">
        <v>34</v>
      </c>
      <c r="W92" s="3" t="s">
        <v>351</v>
      </c>
    </row>
    <row r="93" spans="1:23" ht="15.75" thickBot="1" x14ac:dyDescent="0.3">
      <c r="A93" s="5">
        <v>93</v>
      </c>
      <c r="B93" s="6" t="s">
        <v>124</v>
      </c>
      <c r="C93" s="3" t="s">
        <v>283</v>
      </c>
      <c r="D93" s="3">
        <v>25</v>
      </c>
      <c r="E93" s="3" t="s">
        <v>284</v>
      </c>
      <c r="F93" s="3" t="s">
        <v>285</v>
      </c>
      <c r="G93" s="3" t="s">
        <v>286</v>
      </c>
      <c r="H93" s="3" t="s">
        <v>287</v>
      </c>
      <c r="I93" s="3" t="s">
        <v>288</v>
      </c>
      <c r="J93" s="3" t="s">
        <v>289</v>
      </c>
      <c r="K93" s="3">
        <v>0</v>
      </c>
      <c r="L93" s="3">
        <v>0</v>
      </c>
      <c r="M93" s="3">
        <v>0</v>
      </c>
      <c r="N93" s="3">
        <v>0</v>
      </c>
      <c r="O93" s="3" t="s">
        <v>33</v>
      </c>
      <c r="P93" s="9" t="s">
        <v>476</v>
      </c>
      <c r="Q93" s="3" t="s">
        <v>325</v>
      </c>
      <c r="R93" s="2">
        <v>43117</v>
      </c>
      <c r="S93" s="12">
        <v>1344746.5684753356</v>
      </c>
      <c r="T93" s="12">
        <v>1266303.0186476076</v>
      </c>
      <c r="U93" s="3">
        <v>78443.549827727955</v>
      </c>
      <c r="V93" s="3" t="s">
        <v>34</v>
      </c>
      <c r="W93" s="3" t="s">
        <v>351</v>
      </c>
    </row>
    <row r="94" spans="1:23" ht="15.75" thickBot="1" x14ac:dyDescent="0.3">
      <c r="A94" s="5">
        <v>94</v>
      </c>
      <c r="B94" s="6" t="s">
        <v>125</v>
      </c>
      <c r="C94" s="3" t="s">
        <v>283</v>
      </c>
      <c r="D94" s="3">
        <v>25</v>
      </c>
      <c r="E94" s="3" t="s">
        <v>284</v>
      </c>
      <c r="F94" s="3" t="s">
        <v>285</v>
      </c>
      <c r="G94" s="3" t="s">
        <v>286</v>
      </c>
      <c r="H94" s="3" t="s">
        <v>287</v>
      </c>
      <c r="I94" s="3" t="s">
        <v>288</v>
      </c>
      <c r="J94" s="3" t="s">
        <v>289</v>
      </c>
      <c r="K94" s="3">
        <v>0</v>
      </c>
      <c r="L94" s="3">
        <v>0</v>
      </c>
      <c r="M94" s="3">
        <v>0</v>
      </c>
      <c r="N94" s="3">
        <v>0</v>
      </c>
      <c r="O94" s="3" t="s">
        <v>33</v>
      </c>
      <c r="P94" s="9" t="s">
        <v>477</v>
      </c>
      <c r="Q94" s="3" t="s">
        <v>326</v>
      </c>
      <c r="R94" s="2">
        <v>43118</v>
      </c>
      <c r="S94" s="12">
        <v>354863.67779210245</v>
      </c>
      <c r="T94" s="12">
        <v>333177.58490151359</v>
      </c>
      <c r="U94" s="3">
        <v>21686.092890588858</v>
      </c>
      <c r="V94" s="3" t="s">
        <v>34</v>
      </c>
      <c r="W94" s="3" t="s">
        <v>351</v>
      </c>
    </row>
    <row r="95" spans="1:23" ht="15.75" thickBot="1" x14ac:dyDescent="0.3">
      <c r="A95" s="5">
        <v>95</v>
      </c>
      <c r="B95" s="6" t="s">
        <v>126</v>
      </c>
      <c r="C95" s="3" t="s">
        <v>283</v>
      </c>
      <c r="D95" s="3">
        <v>25</v>
      </c>
      <c r="E95" s="3" t="s">
        <v>284</v>
      </c>
      <c r="F95" s="3" t="s">
        <v>285</v>
      </c>
      <c r="G95" s="3" t="s">
        <v>286</v>
      </c>
      <c r="H95" s="3" t="s">
        <v>287</v>
      </c>
      <c r="I95" s="3" t="s">
        <v>288</v>
      </c>
      <c r="J95" s="3" t="s">
        <v>289</v>
      </c>
      <c r="K95" s="3">
        <v>0</v>
      </c>
      <c r="L95" s="3">
        <v>0</v>
      </c>
      <c r="M95" s="3">
        <v>0</v>
      </c>
      <c r="N95" s="3">
        <v>0</v>
      </c>
      <c r="O95" s="3" t="s">
        <v>33</v>
      </c>
      <c r="P95" s="9" t="s">
        <v>478</v>
      </c>
      <c r="Q95" s="3" t="s">
        <v>327</v>
      </c>
      <c r="R95" s="2">
        <v>43126</v>
      </c>
      <c r="S95" s="12">
        <v>2876263.4936833563</v>
      </c>
      <c r="T95" s="12">
        <v>1805654.2836156262</v>
      </c>
      <c r="U95" s="3">
        <v>1070609.2100677334</v>
      </c>
      <c r="V95" s="3" t="s">
        <v>34</v>
      </c>
      <c r="W95" s="3" t="s">
        <v>351</v>
      </c>
    </row>
    <row r="96" spans="1:23" ht="15.75" thickBot="1" x14ac:dyDescent="0.3">
      <c r="A96" s="5">
        <v>96</v>
      </c>
      <c r="B96" s="6" t="s">
        <v>127</v>
      </c>
      <c r="C96" s="3" t="s">
        <v>283</v>
      </c>
      <c r="D96" s="3">
        <v>25</v>
      </c>
      <c r="E96" s="3" t="s">
        <v>284</v>
      </c>
      <c r="F96" s="3" t="s">
        <v>285</v>
      </c>
      <c r="G96" s="3" t="s">
        <v>286</v>
      </c>
      <c r="H96" s="3" t="s">
        <v>287</v>
      </c>
      <c r="I96" s="3" t="s">
        <v>288</v>
      </c>
      <c r="J96" s="3" t="s">
        <v>289</v>
      </c>
      <c r="K96" s="3">
        <v>0</v>
      </c>
      <c r="L96" s="3">
        <v>0</v>
      </c>
      <c r="M96" s="3">
        <v>0</v>
      </c>
      <c r="N96" s="3">
        <v>0</v>
      </c>
      <c r="O96" s="3" t="s">
        <v>33</v>
      </c>
      <c r="P96" s="9" t="s">
        <v>479</v>
      </c>
      <c r="Q96" s="3" t="s">
        <v>328</v>
      </c>
      <c r="R96" s="2">
        <v>43125</v>
      </c>
      <c r="S96" s="12">
        <v>4295718.204851767</v>
      </c>
      <c r="T96" s="12">
        <v>3711023.2062169039</v>
      </c>
      <c r="U96" s="3">
        <v>584694.99863486318</v>
      </c>
      <c r="V96" s="3" t="s">
        <v>34</v>
      </c>
      <c r="W96" s="3" t="s">
        <v>351</v>
      </c>
    </row>
    <row r="97" spans="1:23" ht="15.75" thickBot="1" x14ac:dyDescent="0.3">
      <c r="A97" s="5">
        <v>97</v>
      </c>
      <c r="B97" s="6" t="s">
        <v>128</v>
      </c>
      <c r="C97" s="3" t="s">
        <v>283</v>
      </c>
      <c r="D97" s="3">
        <v>25</v>
      </c>
      <c r="E97" s="3" t="s">
        <v>284</v>
      </c>
      <c r="F97" s="3" t="s">
        <v>285</v>
      </c>
      <c r="G97" s="3" t="s">
        <v>286</v>
      </c>
      <c r="H97" s="3" t="s">
        <v>287</v>
      </c>
      <c r="I97" s="3" t="s">
        <v>288</v>
      </c>
      <c r="J97" s="3" t="s">
        <v>289</v>
      </c>
      <c r="K97" s="3">
        <v>0</v>
      </c>
      <c r="L97" s="3">
        <v>0</v>
      </c>
      <c r="M97" s="3">
        <v>0</v>
      </c>
      <c r="N97" s="3">
        <v>0</v>
      </c>
      <c r="O97" s="3" t="s">
        <v>33</v>
      </c>
      <c r="P97" s="9" t="s">
        <v>480</v>
      </c>
      <c r="Q97" s="3" t="s">
        <v>329</v>
      </c>
      <c r="R97" s="2">
        <v>43119</v>
      </c>
      <c r="S97" s="12">
        <v>5005445.5604359712</v>
      </c>
      <c r="T97" s="12">
        <v>4685653.1844336335</v>
      </c>
      <c r="U97" s="3">
        <v>319792.37600233778</v>
      </c>
      <c r="V97" s="3" t="s">
        <v>34</v>
      </c>
      <c r="W97" s="3" t="s">
        <v>351</v>
      </c>
    </row>
    <row r="98" spans="1:23" ht="15.75" thickBot="1" x14ac:dyDescent="0.3">
      <c r="A98" s="5">
        <v>98</v>
      </c>
      <c r="B98" s="6" t="s">
        <v>129</v>
      </c>
      <c r="C98" s="3" t="s">
        <v>283</v>
      </c>
      <c r="D98" s="3">
        <v>25</v>
      </c>
      <c r="E98" s="3" t="s">
        <v>284</v>
      </c>
      <c r="F98" s="3" t="s">
        <v>285</v>
      </c>
      <c r="G98" s="3" t="s">
        <v>286</v>
      </c>
      <c r="H98" s="3" t="s">
        <v>287</v>
      </c>
      <c r="I98" s="3" t="s">
        <v>288</v>
      </c>
      <c r="J98" s="3" t="s">
        <v>289</v>
      </c>
      <c r="K98" s="3">
        <v>0</v>
      </c>
      <c r="L98" s="3">
        <v>0</v>
      </c>
      <c r="M98" s="3">
        <v>0</v>
      </c>
      <c r="N98" s="3">
        <v>0</v>
      </c>
      <c r="O98" s="3" t="s">
        <v>33</v>
      </c>
      <c r="P98" s="9" t="s">
        <v>481</v>
      </c>
      <c r="Q98" s="3" t="s">
        <v>330</v>
      </c>
      <c r="R98" s="2">
        <v>43118</v>
      </c>
      <c r="S98" s="12">
        <v>4781321.1323567489</v>
      </c>
      <c r="T98" s="12">
        <v>4489129.3061316544</v>
      </c>
      <c r="U98" s="3">
        <v>292191.8262250945</v>
      </c>
      <c r="V98" s="3" t="s">
        <v>34</v>
      </c>
      <c r="W98" s="3" t="s">
        <v>351</v>
      </c>
    </row>
    <row r="99" spans="1:23" ht="15.75" thickBot="1" x14ac:dyDescent="0.3">
      <c r="A99" s="5">
        <v>99</v>
      </c>
      <c r="B99" s="6" t="s">
        <v>130</v>
      </c>
      <c r="C99" s="3" t="s">
        <v>283</v>
      </c>
      <c r="D99" s="3">
        <v>25</v>
      </c>
      <c r="E99" s="3" t="s">
        <v>284</v>
      </c>
      <c r="F99" s="3" t="s">
        <v>285</v>
      </c>
      <c r="G99" s="3" t="s">
        <v>286</v>
      </c>
      <c r="H99" s="3" t="s">
        <v>287</v>
      </c>
      <c r="I99" s="3" t="s">
        <v>288</v>
      </c>
      <c r="J99" s="3" t="s">
        <v>289</v>
      </c>
      <c r="K99" s="3">
        <v>0</v>
      </c>
      <c r="L99" s="3">
        <v>0</v>
      </c>
      <c r="M99" s="3">
        <v>0</v>
      </c>
      <c r="N99" s="3">
        <v>0</v>
      </c>
      <c r="O99" s="3" t="s">
        <v>33</v>
      </c>
      <c r="P99" s="9" t="s">
        <v>482</v>
      </c>
      <c r="Q99" s="3" t="s">
        <v>331</v>
      </c>
      <c r="R99" s="2">
        <v>43119</v>
      </c>
      <c r="S99" s="12">
        <v>4295718.204851767</v>
      </c>
      <c r="T99" s="12">
        <v>4021269.5625162772</v>
      </c>
      <c r="U99" s="3">
        <v>274448.64233548986</v>
      </c>
      <c r="V99" s="3" t="s">
        <v>34</v>
      </c>
      <c r="W99" s="3" t="s">
        <v>351</v>
      </c>
    </row>
    <row r="100" spans="1:23" ht="15.75" thickBot="1" x14ac:dyDescent="0.3">
      <c r="A100" s="5">
        <v>100</v>
      </c>
      <c r="B100" s="6" t="s">
        <v>131</v>
      </c>
      <c r="C100" s="3" t="s">
        <v>283</v>
      </c>
      <c r="D100" s="3">
        <v>25</v>
      </c>
      <c r="E100" s="3" t="s">
        <v>284</v>
      </c>
      <c r="F100" s="3" t="s">
        <v>285</v>
      </c>
      <c r="G100" s="3" t="s">
        <v>286</v>
      </c>
      <c r="H100" s="3" t="s">
        <v>287</v>
      </c>
      <c r="I100" s="3" t="s">
        <v>288</v>
      </c>
      <c r="J100" s="3" t="s">
        <v>289</v>
      </c>
      <c r="K100" s="3">
        <v>0</v>
      </c>
      <c r="L100" s="3">
        <v>0</v>
      </c>
      <c r="M100" s="3">
        <v>0</v>
      </c>
      <c r="N100" s="3">
        <v>0</v>
      </c>
      <c r="O100" s="3" t="s">
        <v>33</v>
      </c>
      <c r="P100" s="9" t="s">
        <v>332</v>
      </c>
      <c r="Q100" s="3" t="s">
        <v>333</v>
      </c>
      <c r="R100" s="2">
        <v>43133</v>
      </c>
      <c r="S100" s="12">
        <v>793400.47540044808</v>
      </c>
      <c r="T100" s="12">
        <v>793400.47540044808</v>
      </c>
      <c r="U100" s="3">
        <v>0</v>
      </c>
      <c r="V100" s="3" t="s">
        <v>36</v>
      </c>
      <c r="W100" s="3" t="s">
        <v>351</v>
      </c>
    </row>
    <row r="101" spans="1:23" ht="15.75" thickBot="1" x14ac:dyDescent="0.3">
      <c r="A101" s="5">
        <v>101</v>
      </c>
      <c r="B101" s="6" t="s">
        <v>132</v>
      </c>
      <c r="C101" s="3" t="s">
        <v>283</v>
      </c>
      <c r="D101" s="3">
        <v>25</v>
      </c>
      <c r="E101" s="3" t="s">
        <v>284</v>
      </c>
      <c r="F101" s="3" t="s">
        <v>285</v>
      </c>
      <c r="G101" s="3" t="s">
        <v>286</v>
      </c>
      <c r="H101" s="3" t="s">
        <v>287</v>
      </c>
      <c r="I101" s="3" t="s">
        <v>288</v>
      </c>
      <c r="J101" s="3" t="s">
        <v>289</v>
      </c>
      <c r="K101" s="3">
        <v>0</v>
      </c>
      <c r="L101" s="3">
        <v>0</v>
      </c>
      <c r="M101" s="3">
        <v>0</v>
      </c>
      <c r="N101" s="3">
        <v>0</v>
      </c>
      <c r="O101" s="3" t="s">
        <v>33</v>
      </c>
      <c r="P101" s="9" t="s">
        <v>483</v>
      </c>
      <c r="Q101" s="3" t="s">
        <v>334</v>
      </c>
      <c r="R101" s="2">
        <v>43312</v>
      </c>
      <c r="S101" s="12">
        <v>832995.79102777736</v>
      </c>
      <c r="T101" s="12">
        <v>671024.36646455887</v>
      </c>
      <c r="U101" s="3">
        <v>161971.42456321849</v>
      </c>
      <c r="V101" s="3" t="s">
        <v>34</v>
      </c>
      <c r="W101" s="3" t="s">
        <v>351</v>
      </c>
    </row>
    <row r="102" spans="1:23" ht="15.75" thickBot="1" x14ac:dyDescent="0.3">
      <c r="A102" s="5">
        <v>102</v>
      </c>
      <c r="B102" s="6" t="s">
        <v>133</v>
      </c>
      <c r="C102" s="3" t="s">
        <v>283</v>
      </c>
      <c r="D102" s="3">
        <v>25</v>
      </c>
      <c r="E102" s="3" t="s">
        <v>284</v>
      </c>
      <c r="F102" s="3" t="s">
        <v>285</v>
      </c>
      <c r="G102" s="3" t="s">
        <v>286</v>
      </c>
      <c r="H102" s="3" t="s">
        <v>287</v>
      </c>
      <c r="I102" s="3" t="s">
        <v>288</v>
      </c>
      <c r="J102" s="3" t="s">
        <v>289</v>
      </c>
      <c r="K102" s="3">
        <v>0</v>
      </c>
      <c r="L102" s="3">
        <v>0</v>
      </c>
      <c r="M102" s="3">
        <v>0</v>
      </c>
      <c r="N102" s="3">
        <v>0</v>
      </c>
      <c r="O102" s="3" t="s">
        <v>33</v>
      </c>
      <c r="P102" s="9" t="s">
        <v>335</v>
      </c>
      <c r="Q102" s="3" t="s">
        <v>336</v>
      </c>
      <c r="R102" s="2">
        <v>43136</v>
      </c>
      <c r="S102" s="12">
        <v>779953.0097156947</v>
      </c>
      <c r="T102" s="12">
        <v>779953.0097156947</v>
      </c>
      <c r="U102" s="3">
        <v>0</v>
      </c>
      <c r="V102" s="3" t="s">
        <v>36</v>
      </c>
      <c r="W102" s="3" t="s">
        <v>351</v>
      </c>
    </row>
    <row r="103" spans="1:23" ht="15.75" thickBot="1" x14ac:dyDescent="0.3">
      <c r="A103" s="5">
        <v>103</v>
      </c>
      <c r="B103" s="6" t="s">
        <v>134</v>
      </c>
      <c r="C103" s="3" t="s">
        <v>283</v>
      </c>
      <c r="D103" s="3">
        <v>25</v>
      </c>
      <c r="E103" s="3" t="s">
        <v>284</v>
      </c>
      <c r="F103" s="3" t="s">
        <v>285</v>
      </c>
      <c r="G103" s="3" t="s">
        <v>286</v>
      </c>
      <c r="H103" s="3" t="s">
        <v>287</v>
      </c>
      <c r="I103" s="3" t="s">
        <v>288</v>
      </c>
      <c r="J103" s="3" t="s">
        <v>289</v>
      </c>
      <c r="K103" s="3">
        <v>0</v>
      </c>
      <c r="L103" s="3">
        <v>0</v>
      </c>
      <c r="M103" s="3">
        <v>0</v>
      </c>
      <c r="N103" s="3">
        <v>0</v>
      </c>
      <c r="O103" s="3" t="s">
        <v>33</v>
      </c>
      <c r="P103" s="9" t="s">
        <v>484</v>
      </c>
      <c r="Q103" s="3" t="s">
        <v>337</v>
      </c>
      <c r="R103" s="2">
        <v>43313</v>
      </c>
      <c r="S103" s="12">
        <v>832995.79102777736</v>
      </c>
      <c r="T103" s="12">
        <v>476658.68189141073</v>
      </c>
      <c r="U103" s="3">
        <v>356337.10913636663</v>
      </c>
      <c r="V103" s="3" t="s">
        <v>34</v>
      </c>
      <c r="W103" s="3" t="s">
        <v>351</v>
      </c>
    </row>
    <row r="104" spans="1:23" ht="15.75" thickBot="1" x14ac:dyDescent="0.3">
      <c r="A104" s="5">
        <v>104</v>
      </c>
      <c r="B104" s="6" t="s">
        <v>135</v>
      </c>
      <c r="C104" s="3" t="s">
        <v>283</v>
      </c>
      <c r="D104" s="3">
        <v>25</v>
      </c>
      <c r="E104" s="3" t="s">
        <v>284</v>
      </c>
      <c r="F104" s="3" t="s">
        <v>285</v>
      </c>
      <c r="G104" s="3" t="s">
        <v>286</v>
      </c>
      <c r="H104" s="3" t="s">
        <v>287</v>
      </c>
      <c r="I104" s="3" t="s">
        <v>288</v>
      </c>
      <c r="J104" s="3" t="s">
        <v>289</v>
      </c>
      <c r="K104" s="3">
        <v>0</v>
      </c>
      <c r="L104" s="3">
        <v>0</v>
      </c>
      <c r="M104" s="3">
        <v>0</v>
      </c>
      <c r="N104" s="3">
        <v>0</v>
      </c>
      <c r="O104" s="3" t="s">
        <v>33</v>
      </c>
      <c r="P104" s="9" t="s">
        <v>485</v>
      </c>
      <c r="Q104" s="3" t="s">
        <v>338</v>
      </c>
      <c r="R104" s="2">
        <v>43125</v>
      </c>
      <c r="S104" s="12">
        <v>599221.5611840327</v>
      </c>
      <c r="T104" s="12">
        <v>599221.5611840327</v>
      </c>
      <c r="U104" s="3">
        <v>0</v>
      </c>
      <c r="V104" s="3" t="s">
        <v>36</v>
      </c>
      <c r="W104" s="3" t="s">
        <v>351</v>
      </c>
    </row>
    <row r="105" spans="1:23" ht="15.75" thickBot="1" x14ac:dyDescent="0.3">
      <c r="A105" s="5">
        <v>105</v>
      </c>
      <c r="B105" s="6" t="s">
        <v>136</v>
      </c>
      <c r="C105" s="3" t="s">
        <v>283</v>
      </c>
      <c r="D105" s="3">
        <v>25</v>
      </c>
      <c r="E105" s="3" t="s">
        <v>284</v>
      </c>
      <c r="F105" s="3" t="s">
        <v>285</v>
      </c>
      <c r="G105" s="3" t="s">
        <v>286</v>
      </c>
      <c r="H105" s="3" t="s">
        <v>287</v>
      </c>
      <c r="I105" s="3" t="s">
        <v>288</v>
      </c>
      <c r="J105" s="3" t="s">
        <v>289</v>
      </c>
      <c r="K105" s="3">
        <v>0</v>
      </c>
      <c r="L105" s="3">
        <v>0</v>
      </c>
      <c r="M105" s="3">
        <v>0</v>
      </c>
      <c r="N105" s="3">
        <v>0</v>
      </c>
      <c r="O105" s="3" t="s">
        <v>33</v>
      </c>
      <c r="P105" s="9" t="s">
        <v>486</v>
      </c>
      <c r="Q105" s="3" t="s">
        <v>338</v>
      </c>
      <c r="R105" s="2">
        <v>43125</v>
      </c>
      <c r="S105" s="12">
        <v>1198443.1223680654</v>
      </c>
      <c r="T105" s="12">
        <v>1198443.1223680654</v>
      </c>
      <c r="U105" s="3">
        <v>0</v>
      </c>
      <c r="V105" s="3" t="s">
        <v>36</v>
      </c>
      <c r="W105" s="3" t="s">
        <v>351</v>
      </c>
    </row>
    <row r="106" spans="1:23" ht="15.75" thickBot="1" x14ac:dyDescent="0.3">
      <c r="A106" s="5">
        <v>106</v>
      </c>
      <c r="B106" s="6" t="s">
        <v>137</v>
      </c>
      <c r="C106" s="3" t="s">
        <v>283</v>
      </c>
      <c r="D106" s="3">
        <v>25</v>
      </c>
      <c r="E106" s="3" t="s">
        <v>284</v>
      </c>
      <c r="F106" s="3" t="s">
        <v>285</v>
      </c>
      <c r="G106" s="3" t="s">
        <v>286</v>
      </c>
      <c r="H106" s="3" t="s">
        <v>287</v>
      </c>
      <c r="I106" s="3" t="s">
        <v>288</v>
      </c>
      <c r="J106" s="3" t="s">
        <v>289</v>
      </c>
      <c r="K106" s="3">
        <v>0</v>
      </c>
      <c r="L106" s="3">
        <v>0</v>
      </c>
      <c r="M106" s="3">
        <v>0</v>
      </c>
      <c r="N106" s="3">
        <v>0</v>
      </c>
      <c r="O106" s="3" t="s">
        <v>33</v>
      </c>
      <c r="P106" s="9" t="s">
        <v>487</v>
      </c>
      <c r="Q106" s="3" t="s">
        <v>338</v>
      </c>
      <c r="R106" s="2">
        <v>43125</v>
      </c>
      <c r="S106" s="12">
        <v>1198443.1223680654</v>
      </c>
      <c r="T106" s="12">
        <v>1198443.1223680654</v>
      </c>
      <c r="U106" s="3">
        <v>0</v>
      </c>
      <c r="V106" s="3" t="s">
        <v>36</v>
      </c>
      <c r="W106" s="3" t="s">
        <v>351</v>
      </c>
    </row>
    <row r="107" spans="1:23" ht="15.75" thickBot="1" x14ac:dyDescent="0.3">
      <c r="A107" s="5">
        <v>107</v>
      </c>
      <c r="B107" s="6" t="s">
        <v>138</v>
      </c>
      <c r="C107" s="3" t="s">
        <v>283</v>
      </c>
      <c r="D107" s="3">
        <v>25</v>
      </c>
      <c r="E107" s="3" t="s">
        <v>284</v>
      </c>
      <c r="F107" s="3" t="s">
        <v>285</v>
      </c>
      <c r="G107" s="3" t="s">
        <v>286</v>
      </c>
      <c r="H107" s="3" t="s">
        <v>287</v>
      </c>
      <c r="I107" s="3" t="s">
        <v>288</v>
      </c>
      <c r="J107" s="3" t="s">
        <v>289</v>
      </c>
      <c r="K107" s="3">
        <v>0</v>
      </c>
      <c r="L107" s="3">
        <v>0</v>
      </c>
      <c r="M107" s="3">
        <v>0</v>
      </c>
      <c r="N107" s="3">
        <v>0</v>
      </c>
      <c r="O107" s="3" t="s">
        <v>33</v>
      </c>
      <c r="P107" s="9" t="s">
        <v>488</v>
      </c>
      <c r="Q107" s="3" t="s">
        <v>338</v>
      </c>
      <c r="R107" s="2">
        <v>43125</v>
      </c>
      <c r="S107" s="12">
        <v>1198443.1223680654</v>
      </c>
      <c r="T107" s="12">
        <v>1198443.1223680654</v>
      </c>
      <c r="U107" s="3">
        <v>0</v>
      </c>
      <c r="V107" s="3" t="s">
        <v>36</v>
      </c>
      <c r="W107" s="3" t="s">
        <v>351</v>
      </c>
    </row>
    <row r="108" spans="1:23" ht="15.75" thickBot="1" x14ac:dyDescent="0.3">
      <c r="A108" s="5">
        <v>108</v>
      </c>
      <c r="B108" s="6" t="s">
        <v>139</v>
      </c>
      <c r="C108" s="3" t="s">
        <v>283</v>
      </c>
      <c r="D108" s="3">
        <v>25</v>
      </c>
      <c r="E108" s="3" t="s">
        <v>284</v>
      </c>
      <c r="F108" s="3" t="s">
        <v>285</v>
      </c>
      <c r="G108" s="3" t="s">
        <v>286</v>
      </c>
      <c r="H108" s="3" t="s">
        <v>287</v>
      </c>
      <c r="I108" s="3" t="s">
        <v>288</v>
      </c>
      <c r="J108" s="3" t="s">
        <v>289</v>
      </c>
      <c r="K108" s="3">
        <v>0</v>
      </c>
      <c r="L108" s="3">
        <v>0</v>
      </c>
      <c r="M108" s="3">
        <v>0</v>
      </c>
      <c r="N108" s="3">
        <v>0</v>
      </c>
      <c r="O108" s="3" t="s">
        <v>33</v>
      </c>
      <c r="P108" s="9" t="s">
        <v>489</v>
      </c>
      <c r="Q108" s="3" t="s">
        <v>338</v>
      </c>
      <c r="R108" s="2">
        <v>43125</v>
      </c>
      <c r="S108" s="12">
        <v>1198443.1223680654</v>
      </c>
      <c r="T108" s="12">
        <v>1198443.1223680654</v>
      </c>
      <c r="U108" s="3">
        <v>0</v>
      </c>
      <c r="V108" s="3" t="s">
        <v>36</v>
      </c>
      <c r="W108" s="3" t="s">
        <v>351</v>
      </c>
    </row>
    <row r="109" spans="1:23" ht="15.75" thickBot="1" x14ac:dyDescent="0.3">
      <c r="A109" s="5">
        <v>109</v>
      </c>
      <c r="B109" s="6" t="s">
        <v>140</v>
      </c>
      <c r="C109" s="3" t="s">
        <v>283</v>
      </c>
      <c r="D109" s="3">
        <v>25</v>
      </c>
      <c r="E109" s="3" t="s">
        <v>284</v>
      </c>
      <c r="F109" s="3" t="s">
        <v>285</v>
      </c>
      <c r="G109" s="3" t="s">
        <v>286</v>
      </c>
      <c r="H109" s="3" t="s">
        <v>287</v>
      </c>
      <c r="I109" s="3" t="s">
        <v>288</v>
      </c>
      <c r="J109" s="3" t="s">
        <v>289</v>
      </c>
      <c r="K109" s="3">
        <v>0</v>
      </c>
      <c r="L109" s="3">
        <v>0</v>
      </c>
      <c r="M109" s="3">
        <v>0</v>
      </c>
      <c r="N109" s="3">
        <v>0</v>
      </c>
      <c r="O109" s="3" t="s">
        <v>33</v>
      </c>
      <c r="P109" s="9" t="s">
        <v>490</v>
      </c>
      <c r="Q109" s="3" t="s">
        <v>338</v>
      </c>
      <c r="R109" s="2">
        <v>43125</v>
      </c>
      <c r="S109" s="12">
        <v>1198443.1223680654</v>
      </c>
      <c r="T109" s="12">
        <v>1198443.1223680654</v>
      </c>
      <c r="U109" s="3">
        <v>0</v>
      </c>
      <c r="V109" s="3" t="s">
        <v>36</v>
      </c>
      <c r="W109" s="3" t="s">
        <v>351</v>
      </c>
    </row>
    <row r="110" spans="1:23" ht="15.75" thickBot="1" x14ac:dyDescent="0.3">
      <c r="A110" s="5">
        <v>110</v>
      </c>
      <c r="B110" s="6" t="s">
        <v>141</v>
      </c>
      <c r="C110" s="3" t="s">
        <v>283</v>
      </c>
      <c r="D110" s="3">
        <v>25</v>
      </c>
      <c r="E110" s="3" t="s">
        <v>284</v>
      </c>
      <c r="F110" s="3" t="s">
        <v>285</v>
      </c>
      <c r="G110" s="3" t="s">
        <v>286</v>
      </c>
      <c r="H110" s="3" t="s">
        <v>287</v>
      </c>
      <c r="I110" s="3" t="s">
        <v>288</v>
      </c>
      <c r="J110" s="3" t="s">
        <v>289</v>
      </c>
      <c r="K110" s="3">
        <v>0</v>
      </c>
      <c r="L110" s="3">
        <v>0</v>
      </c>
      <c r="M110" s="3">
        <v>0</v>
      </c>
      <c r="N110" s="3">
        <v>0</v>
      </c>
      <c r="O110" s="3" t="s">
        <v>33</v>
      </c>
      <c r="P110" s="9" t="s">
        <v>491</v>
      </c>
      <c r="Q110" s="3" t="s">
        <v>338</v>
      </c>
      <c r="R110" s="2">
        <v>43125</v>
      </c>
      <c r="S110" s="12">
        <v>1198443.1223680654</v>
      </c>
      <c r="T110" s="12">
        <v>1198443.1223680654</v>
      </c>
      <c r="U110" s="3">
        <v>0</v>
      </c>
      <c r="V110" s="3" t="s">
        <v>36</v>
      </c>
      <c r="W110" s="3" t="s">
        <v>351</v>
      </c>
    </row>
    <row r="111" spans="1:23" ht="15.75" thickBot="1" x14ac:dyDescent="0.3">
      <c r="A111" s="5">
        <v>111</v>
      </c>
      <c r="B111" s="6" t="s">
        <v>142</v>
      </c>
      <c r="C111" s="3" t="s">
        <v>283</v>
      </c>
      <c r="D111" s="3">
        <v>25</v>
      </c>
      <c r="E111" s="3" t="s">
        <v>284</v>
      </c>
      <c r="F111" s="3" t="s">
        <v>285</v>
      </c>
      <c r="G111" s="3" t="s">
        <v>286</v>
      </c>
      <c r="H111" s="3" t="s">
        <v>287</v>
      </c>
      <c r="I111" s="3" t="s">
        <v>288</v>
      </c>
      <c r="J111" s="3" t="s">
        <v>289</v>
      </c>
      <c r="K111" s="3">
        <v>0</v>
      </c>
      <c r="L111" s="3">
        <v>0</v>
      </c>
      <c r="M111" s="3">
        <v>0</v>
      </c>
      <c r="N111" s="3">
        <v>0</v>
      </c>
      <c r="O111" s="3" t="s">
        <v>33</v>
      </c>
      <c r="P111" s="9" t="s">
        <v>492</v>
      </c>
      <c r="Q111" s="3" t="s">
        <v>338</v>
      </c>
      <c r="R111" s="2">
        <v>43125</v>
      </c>
      <c r="S111" s="12">
        <v>1198443.1223680654</v>
      </c>
      <c r="T111" s="12">
        <v>1198443.1223680654</v>
      </c>
      <c r="U111" s="3">
        <v>0</v>
      </c>
      <c r="V111" s="3" t="s">
        <v>36</v>
      </c>
      <c r="W111" s="3" t="s">
        <v>351</v>
      </c>
    </row>
    <row r="112" spans="1:23" ht="15.75" thickBot="1" x14ac:dyDescent="0.3">
      <c r="A112" s="5">
        <v>112</v>
      </c>
      <c r="B112" s="6" t="s">
        <v>143</v>
      </c>
      <c r="C112" s="3" t="s">
        <v>283</v>
      </c>
      <c r="D112" s="3">
        <v>25</v>
      </c>
      <c r="E112" s="3" t="s">
        <v>284</v>
      </c>
      <c r="F112" s="3" t="s">
        <v>285</v>
      </c>
      <c r="G112" s="3" t="s">
        <v>286</v>
      </c>
      <c r="H112" s="3" t="s">
        <v>287</v>
      </c>
      <c r="I112" s="3" t="s">
        <v>288</v>
      </c>
      <c r="J112" s="3" t="s">
        <v>289</v>
      </c>
      <c r="K112" s="3">
        <v>0</v>
      </c>
      <c r="L112" s="3">
        <v>0</v>
      </c>
      <c r="M112" s="3">
        <v>0</v>
      </c>
      <c r="N112" s="3">
        <v>0</v>
      </c>
      <c r="O112" s="3" t="s">
        <v>33</v>
      </c>
      <c r="P112" s="9" t="s">
        <v>493</v>
      </c>
      <c r="Q112" s="3" t="s">
        <v>338</v>
      </c>
      <c r="R112" s="2">
        <v>43125</v>
      </c>
      <c r="S112" s="12">
        <v>1198443.1223680654</v>
      </c>
      <c r="T112" s="12">
        <v>1198443.1223680654</v>
      </c>
      <c r="U112" s="3">
        <v>0</v>
      </c>
      <c r="V112" s="3" t="s">
        <v>36</v>
      </c>
      <c r="W112" s="3" t="s">
        <v>351</v>
      </c>
    </row>
    <row r="113" spans="1:23" ht="15.75" thickBot="1" x14ac:dyDescent="0.3">
      <c r="A113" s="5">
        <v>113</v>
      </c>
      <c r="B113" s="6" t="s">
        <v>144</v>
      </c>
      <c r="C113" s="3" t="s">
        <v>283</v>
      </c>
      <c r="D113" s="3">
        <v>25</v>
      </c>
      <c r="E113" s="3" t="s">
        <v>284</v>
      </c>
      <c r="F113" s="3" t="s">
        <v>285</v>
      </c>
      <c r="G113" s="3" t="s">
        <v>286</v>
      </c>
      <c r="H113" s="3" t="s">
        <v>287</v>
      </c>
      <c r="I113" s="3" t="s">
        <v>288</v>
      </c>
      <c r="J113" s="3" t="s">
        <v>289</v>
      </c>
      <c r="K113" s="3">
        <v>0</v>
      </c>
      <c r="L113" s="3">
        <v>0</v>
      </c>
      <c r="M113" s="3">
        <v>0</v>
      </c>
      <c r="N113" s="3">
        <v>0</v>
      </c>
      <c r="O113" s="3" t="s">
        <v>33</v>
      </c>
      <c r="P113" s="9" t="s">
        <v>494</v>
      </c>
      <c r="Q113" s="3" t="s">
        <v>338</v>
      </c>
      <c r="R113" s="2">
        <v>43125</v>
      </c>
      <c r="S113" s="12">
        <v>1198443.1223680654</v>
      </c>
      <c r="T113" s="12">
        <v>1198443.1223680654</v>
      </c>
      <c r="U113" s="3">
        <v>0</v>
      </c>
      <c r="V113" s="3" t="s">
        <v>36</v>
      </c>
      <c r="W113" s="3" t="s">
        <v>351</v>
      </c>
    </row>
    <row r="114" spans="1:23" ht="15.75" thickBot="1" x14ac:dyDescent="0.3">
      <c r="A114" s="5">
        <v>114</v>
      </c>
      <c r="B114" s="6" t="s">
        <v>145</v>
      </c>
      <c r="C114" s="3" t="s">
        <v>283</v>
      </c>
      <c r="D114" s="3">
        <v>25</v>
      </c>
      <c r="E114" s="3" t="s">
        <v>284</v>
      </c>
      <c r="F114" s="3" t="s">
        <v>285</v>
      </c>
      <c r="G114" s="3" t="s">
        <v>286</v>
      </c>
      <c r="H114" s="3" t="s">
        <v>287</v>
      </c>
      <c r="I114" s="3" t="s">
        <v>288</v>
      </c>
      <c r="J114" s="3" t="s">
        <v>289</v>
      </c>
      <c r="K114" s="3">
        <v>0</v>
      </c>
      <c r="L114" s="3">
        <v>0</v>
      </c>
      <c r="M114" s="3">
        <v>0</v>
      </c>
      <c r="N114" s="3">
        <v>0</v>
      </c>
      <c r="O114" s="3" t="s">
        <v>33</v>
      </c>
      <c r="P114" s="9" t="s">
        <v>495</v>
      </c>
      <c r="Q114" s="3" t="s">
        <v>338</v>
      </c>
      <c r="R114" s="2">
        <v>43125</v>
      </c>
      <c r="S114" s="12">
        <v>1198443.1223680654</v>
      </c>
      <c r="T114" s="12">
        <v>1198443.1223680654</v>
      </c>
      <c r="U114" s="3">
        <v>0</v>
      </c>
      <c r="V114" s="3" t="s">
        <v>36</v>
      </c>
      <c r="W114" s="3" t="s">
        <v>351</v>
      </c>
    </row>
    <row r="115" spans="1:23" ht="15.75" thickBot="1" x14ac:dyDescent="0.3">
      <c r="A115" s="5">
        <v>115</v>
      </c>
      <c r="B115" s="6" t="s">
        <v>146</v>
      </c>
      <c r="C115" s="3" t="s">
        <v>283</v>
      </c>
      <c r="D115" s="3">
        <v>25</v>
      </c>
      <c r="E115" s="3" t="s">
        <v>284</v>
      </c>
      <c r="F115" s="3" t="s">
        <v>285</v>
      </c>
      <c r="G115" s="3" t="s">
        <v>286</v>
      </c>
      <c r="H115" s="3" t="s">
        <v>287</v>
      </c>
      <c r="I115" s="3" t="s">
        <v>288</v>
      </c>
      <c r="J115" s="3" t="s">
        <v>289</v>
      </c>
      <c r="K115" s="3">
        <v>0</v>
      </c>
      <c r="L115" s="3">
        <v>0</v>
      </c>
      <c r="M115" s="3">
        <v>0</v>
      </c>
      <c r="N115" s="3">
        <v>0</v>
      </c>
      <c r="O115" s="3" t="s">
        <v>33</v>
      </c>
      <c r="P115" s="9" t="s">
        <v>496</v>
      </c>
      <c r="Q115" s="3" t="s">
        <v>338</v>
      </c>
      <c r="R115" s="2">
        <v>43125</v>
      </c>
      <c r="S115" s="12">
        <v>1198443.1223680654</v>
      </c>
      <c r="T115" s="12">
        <v>1198443.1223680654</v>
      </c>
      <c r="U115" s="3">
        <v>0</v>
      </c>
      <c r="V115" s="3" t="s">
        <v>36</v>
      </c>
      <c r="W115" s="3" t="s">
        <v>351</v>
      </c>
    </row>
    <row r="116" spans="1:23" ht="15.75" thickBot="1" x14ac:dyDescent="0.3">
      <c r="A116" s="10">
        <v>116</v>
      </c>
      <c r="B116" s="11" t="s">
        <v>356</v>
      </c>
      <c r="C116" s="3" t="s">
        <v>283</v>
      </c>
      <c r="D116" s="3">
        <v>25</v>
      </c>
      <c r="E116" s="3" t="s">
        <v>284</v>
      </c>
      <c r="F116" s="3" t="s">
        <v>285</v>
      </c>
      <c r="G116" s="3" t="s">
        <v>286</v>
      </c>
      <c r="H116" s="3" t="s">
        <v>287</v>
      </c>
      <c r="I116" s="3" t="s">
        <v>288</v>
      </c>
      <c r="J116" s="3" t="s">
        <v>289</v>
      </c>
      <c r="K116" s="3">
        <v>0</v>
      </c>
      <c r="L116" s="3">
        <v>0</v>
      </c>
      <c r="M116" s="3">
        <v>0</v>
      </c>
      <c r="N116" s="3">
        <v>0</v>
      </c>
      <c r="O116" s="3" t="s">
        <v>33</v>
      </c>
      <c r="P116" s="9" t="s">
        <v>497</v>
      </c>
      <c r="Q116" s="3" t="s">
        <v>338</v>
      </c>
      <c r="R116" s="2">
        <v>43125</v>
      </c>
      <c r="S116" s="12">
        <v>1198443.1223680654</v>
      </c>
      <c r="T116" s="12">
        <v>1198443.1223680654</v>
      </c>
      <c r="U116" s="3">
        <v>0</v>
      </c>
      <c r="V116" s="3" t="s">
        <v>36</v>
      </c>
      <c r="W116" s="3" t="s">
        <v>351</v>
      </c>
    </row>
    <row r="117" spans="1:23" ht="15.75" thickBot="1" x14ac:dyDescent="0.3">
      <c r="A117" s="10">
        <v>117</v>
      </c>
      <c r="B117" s="11" t="s">
        <v>357</v>
      </c>
      <c r="C117" s="3" t="s">
        <v>283</v>
      </c>
      <c r="D117" s="3">
        <v>25</v>
      </c>
      <c r="E117" s="3" t="s">
        <v>284</v>
      </c>
      <c r="F117" s="3" t="s">
        <v>285</v>
      </c>
      <c r="G117" s="3" t="s">
        <v>286</v>
      </c>
      <c r="H117" s="3" t="s">
        <v>287</v>
      </c>
      <c r="I117" s="3" t="s">
        <v>288</v>
      </c>
      <c r="J117" s="3" t="s">
        <v>289</v>
      </c>
      <c r="K117" s="3">
        <v>0</v>
      </c>
      <c r="L117" s="3">
        <v>0</v>
      </c>
      <c r="M117" s="3">
        <v>0</v>
      </c>
      <c r="N117" s="3">
        <v>0</v>
      </c>
      <c r="O117" s="3" t="s">
        <v>33</v>
      </c>
      <c r="P117" s="9" t="s">
        <v>498</v>
      </c>
      <c r="Q117" s="3" t="s">
        <v>338</v>
      </c>
      <c r="R117" s="2">
        <v>43125</v>
      </c>
      <c r="S117" s="12">
        <v>1198443.1223680654</v>
      </c>
      <c r="T117" s="12">
        <v>1198443.1223680654</v>
      </c>
      <c r="U117" s="3">
        <v>0</v>
      </c>
      <c r="V117" s="3" t="s">
        <v>36</v>
      </c>
      <c r="W117" s="3" t="s">
        <v>351</v>
      </c>
    </row>
    <row r="118" spans="1:23" ht="15.75" thickBot="1" x14ac:dyDescent="0.3">
      <c r="A118" s="10">
        <v>118</v>
      </c>
      <c r="B118" s="11" t="s">
        <v>358</v>
      </c>
      <c r="C118" s="3" t="s">
        <v>283</v>
      </c>
      <c r="D118" s="3">
        <v>25</v>
      </c>
      <c r="E118" s="3" t="s">
        <v>284</v>
      </c>
      <c r="F118" s="3" t="s">
        <v>285</v>
      </c>
      <c r="G118" s="3" t="s">
        <v>286</v>
      </c>
      <c r="H118" s="3" t="s">
        <v>287</v>
      </c>
      <c r="I118" s="3" t="s">
        <v>288</v>
      </c>
      <c r="J118" s="3" t="s">
        <v>289</v>
      </c>
      <c r="K118" s="3">
        <v>0</v>
      </c>
      <c r="L118" s="3">
        <v>0</v>
      </c>
      <c r="M118" s="3">
        <v>0</v>
      </c>
      <c r="N118" s="3">
        <v>0</v>
      </c>
      <c r="O118" s="3" t="s">
        <v>33</v>
      </c>
      <c r="P118" s="9" t="s">
        <v>499</v>
      </c>
      <c r="Q118" s="3" t="s">
        <v>338</v>
      </c>
      <c r="R118" s="2">
        <v>43125</v>
      </c>
      <c r="S118" s="12">
        <v>1198443.1223680654</v>
      </c>
      <c r="T118" s="12">
        <v>1198443.1223680654</v>
      </c>
      <c r="U118" s="3">
        <v>0</v>
      </c>
      <c r="V118" s="3" t="s">
        <v>36</v>
      </c>
      <c r="W118" s="3" t="s">
        <v>351</v>
      </c>
    </row>
    <row r="119" spans="1:23" ht="15.75" thickBot="1" x14ac:dyDescent="0.3">
      <c r="A119" s="10">
        <v>119</v>
      </c>
      <c r="B119" s="11" t="s">
        <v>359</v>
      </c>
      <c r="C119" s="3" t="s">
        <v>283</v>
      </c>
      <c r="D119" s="3">
        <v>25</v>
      </c>
      <c r="E119" s="3" t="s">
        <v>284</v>
      </c>
      <c r="F119" s="3" t="s">
        <v>285</v>
      </c>
      <c r="G119" s="3" t="s">
        <v>286</v>
      </c>
      <c r="H119" s="3" t="s">
        <v>287</v>
      </c>
      <c r="I119" s="3" t="s">
        <v>288</v>
      </c>
      <c r="J119" s="3" t="s">
        <v>289</v>
      </c>
      <c r="K119" s="3">
        <v>0</v>
      </c>
      <c r="L119" s="3">
        <v>0</v>
      </c>
      <c r="M119" s="3">
        <v>0</v>
      </c>
      <c r="N119" s="3">
        <v>0</v>
      </c>
      <c r="O119" s="3" t="s">
        <v>33</v>
      </c>
      <c r="P119" s="9" t="s">
        <v>500</v>
      </c>
      <c r="Q119" s="3" t="s">
        <v>338</v>
      </c>
      <c r="R119" s="2">
        <v>43125</v>
      </c>
      <c r="S119" s="12">
        <v>1198443.1223680654</v>
      </c>
      <c r="T119" s="12">
        <v>1198443.1223680654</v>
      </c>
      <c r="U119" s="3">
        <v>0</v>
      </c>
      <c r="V119" s="3" t="s">
        <v>36</v>
      </c>
      <c r="W119" s="3" t="s">
        <v>351</v>
      </c>
    </row>
    <row r="120" spans="1:23" ht="15.75" thickBot="1" x14ac:dyDescent="0.3">
      <c r="A120" s="10">
        <v>120</v>
      </c>
      <c r="B120" s="11" t="s">
        <v>360</v>
      </c>
      <c r="C120" s="3" t="s">
        <v>283</v>
      </c>
      <c r="D120" s="3">
        <v>25</v>
      </c>
      <c r="E120" s="3" t="s">
        <v>284</v>
      </c>
      <c r="F120" s="3" t="s">
        <v>285</v>
      </c>
      <c r="G120" s="3" t="s">
        <v>286</v>
      </c>
      <c r="H120" s="3" t="s">
        <v>287</v>
      </c>
      <c r="I120" s="3" t="s">
        <v>288</v>
      </c>
      <c r="J120" s="3" t="s">
        <v>289</v>
      </c>
      <c r="K120" s="3">
        <v>0</v>
      </c>
      <c r="L120" s="3">
        <v>0</v>
      </c>
      <c r="M120" s="3">
        <v>0</v>
      </c>
      <c r="N120" s="3">
        <v>0</v>
      </c>
      <c r="O120" s="3" t="s">
        <v>33</v>
      </c>
      <c r="P120" s="9" t="s">
        <v>501</v>
      </c>
      <c r="Q120" s="3" t="s">
        <v>338</v>
      </c>
      <c r="R120" s="2">
        <v>43125</v>
      </c>
      <c r="S120" s="12">
        <v>1198443.1223680654</v>
      </c>
      <c r="T120" s="12">
        <v>1198443.1223680654</v>
      </c>
      <c r="U120" s="3">
        <v>0</v>
      </c>
      <c r="V120" s="3" t="s">
        <v>36</v>
      </c>
      <c r="W120" s="3" t="s">
        <v>351</v>
      </c>
    </row>
    <row r="121" spans="1:23" ht="15.75" thickBot="1" x14ac:dyDescent="0.3">
      <c r="A121" s="10">
        <v>121</v>
      </c>
      <c r="B121" s="11" t="s">
        <v>361</v>
      </c>
      <c r="C121" s="3" t="s">
        <v>283</v>
      </c>
      <c r="D121" s="3">
        <v>25</v>
      </c>
      <c r="E121" s="3" t="s">
        <v>284</v>
      </c>
      <c r="F121" s="3" t="s">
        <v>285</v>
      </c>
      <c r="G121" s="3" t="s">
        <v>286</v>
      </c>
      <c r="H121" s="3" t="s">
        <v>287</v>
      </c>
      <c r="I121" s="3" t="s">
        <v>288</v>
      </c>
      <c r="J121" s="3" t="s">
        <v>289</v>
      </c>
      <c r="K121" s="3">
        <v>0</v>
      </c>
      <c r="L121" s="3">
        <v>0</v>
      </c>
      <c r="M121" s="3">
        <v>0</v>
      </c>
      <c r="N121" s="3">
        <v>0</v>
      </c>
      <c r="O121" s="3" t="s">
        <v>33</v>
      </c>
      <c r="P121" s="9" t="s">
        <v>502</v>
      </c>
      <c r="Q121" s="3" t="s">
        <v>338</v>
      </c>
      <c r="R121" s="2">
        <v>43125</v>
      </c>
      <c r="S121" s="12">
        <v>1198443.1223680654</v>
      </c>
      <c r="T121" s="12">
        <v>1198443.1223680654</v>
      </c>
      <c r="U121" s="3">
        <v>0</v>
      </c>
      <c r="V121" s="3" t="s">
        <v>36</v>
      </c>
      <c r="W121" s="3" t="s">
        <v>351</v>
      </c>
    </row>
    <row r="122" spans="1:23" ht="15.75" thickBot="1" x14ac:dyDescent="0.3">
      <c r="A122" s="10">
        <v>122</v>
      </c>
      <c r="B122" s="11" t="s">
        <v>362</v>
      </c>
      <c r="C122" s="3" t="s">
        <v>283</v>
      </c>
      <c r="D122" s="3">
        <v>25</v>
      </c>
      <c r="E122" s="3" t="s">
        <v>284</v>
      </c>
      <c r="F122" s="3" t="s">
        <v>285</v>
      </c>
      <c r="G122" s="3" t="s">
        <v>286</v>
      </c>
      <c r="H122" s="3" t="s">
        <v>287</v>
      </c>
      <c r="I122" s="3" t="s">
        <v>288</v>
      </c>
      <c r="J122" s="3" t="s">
        <v>289</v>
      </c>
      <c r="K122" s="3">
        <v>0</v>
      </c>
      <c r="L122" s="3">
        <v>0</v>
      </c>
      <c r="M122" s="3">
        <v>0</v>
      </c>
      <c r="N122" s="3">
        <v>0</v>
      </c>
      <c r="O122" s="3" t="s">
        <v>33</v>
      </c>
      <c r="P122" s="9" t="s">
        <v>503</v>
      </c>
      <c r="Q122" s="3" t="s">
        <v>338</v>
      </c>
      <c r="R122" s="2">
        <v>43125</v>
      </c>
      <c r="S122" s="12">
        <v>1198443.1223680654</v>
      </c>
      <c r="T122" s="12">
        <v>1198443.1223680654</v>
      </c>
      <c r="U122" s="3">
        <v>0</v>
      </c>
      <c r="V122" s="3" t="s">
        <v>36</v>
      </c>
      <c r="W122" s="3" t="s">
        <v>351</v>
      </c>
    </row>
    <row r="123" spans="1:23" ht="15.75" thickBot="1" x14ac:dyDescent="0.3">
      <c r="A123" s="10">
        <v>123</v>
      </c>
      <c r="B123" s="11" t="s">
        <v>363</v>
      </c>
      <c r="C123" s="3" t="s">
        <v>283</v>
      </c>
      <c r="D123" s="3">
        <v>25</v>
      </c>
      <c r="E123" s="3" t="s">
        <v>284</v>
      </c>
      <c r="F123" s="3" t="s">
        <v>285</v>
      </c>
      <c r="G123" s="3" t="s">
        <v>286</v>
      </c>
      <c r="H123" s="3" t="s">
        <v>287</v>
      </c>
      <c r="I123" s="3" t="s">
        <v>288</v>
      </c>
      <c r="J123" s="3" t="s">
        <v>289</v>
      </c>
      <c r="K123" s="3">
        <v>0</v>
      </c>
      <c r="L123" s="3">
        <v>0</v>
      </c>
      <c r="M123" s="3">
        <v>0</v>
      </c>
      <c r="N123" s="3">
        <v>0</v>
      </c>
      <c r="O123" s="3" t="s">
        <v>33</v>
      </c>
      <c r="P123" s="9" t="s">
        <v>504</v>
      </c>
      <c r="Q123" s="3" t="s">
        <v>338</v>
      </c>
      <c r="R123" s="2">
        <v>43125</v>
      </c>
      <c r="S123" s="12">
        <v>1198443.1223680654</v>
      </c>
      <c r="T123" s="12">
        <v>1198443.1223680654</v>
      </c>
      <c r="U123" s="3">
        <v>0</v>
      </c>
      <c r="V123" s="3" t="s">
        <v>36</v>
      </c>
      <c r="W123" s="3" t="s">
        <v>351</v>
      </c>
    </row>
    <row r="124" spans="1:23" ht="15.75" thickBot="1" x14ac:dyDescent="0.3">
      <c r="A124" s="10">
        <v>124</v>
      </c>
      <c r="B124" s="11" t="s">
        <v>364</v>
      </c>
      <c r="C124" s="3" t="s">
        <v>283</v>
      </c>
      <c r="D124" s="3">
        <v>25</v>
      </c>
      <c r="E124" s="3" t="s">
        <v>284</v>
      </c>
      <c r="F124" s="3" t="s">
        <v>285</v>
      </c>
      <c r="G124" s="3" t="s">
        <v>286</v>
      </c>
      <c r="H124" s="3" t="s">
        <v>287</v>
      </c>
      <c r="I124" s="3" t="s">
        <v>288</v>
      </c>
      <c r="J124" s="3" t="s">
        <v>289</v>
      </c>
      <c r="K124" s="3">
        <v>0</v>
      </c>
      <c r="L124" s="3">
        <v>0</v>
      </c>
      <c r="M124" s="3">
        <v>0</v>
      </c>
      <c r="N124" s="3">
        <v>0</v>
      </c>
      <c r="O124" s="3" t="s">
        <v>33</v>
      </c>
      <c r="P124" s="9" t="s">
        <v>505</v>
      </c>
      <c r="Q124" s="3" t="s">
        <v>338</v>
      </c>
      <c r="R124" s="2">
        <v>43125</v>
      </c>
      <c r="S124" s="12">
        <v>1198443.1223680654</v>
      </c>
      <c r="T124" s="12">
        <v>1198443.1223680654</v>
      </c>
      <c r="U124" s="3">
        <v>0</v>
      </c>
      <c r="V124" s="3" t="s">
        <v>36</v>
      </c>
      <c r="W124" s="3" t="s">
        <v>351</v>
      </c>
    </row>
    <row r="125" spans="1:23" ht="15.75" thickBot="1" x14ac:dyDescent="0.3">
      <c r="A125" s="10">
        <v>125</v>
      </c>
      <c r="B125" s="11" t="s">
        <v>365</v>
      </c>
      <c r="C125" s="3" t="s">
        <v>283</v>
      </c>
      <c r="D125" s="3">
        <v>25</v>
      </c>
      <c r="E125" s="3" t="s">
        <v>284</v>
      </c>
      <c r="F125" s="3" t="s">
        <v>285</v>
      </c>
      <c r="G125" s="3" t="s">
        <v>286</v>
      </c>
      <c r="H125" s="3" t="s">
        <v>287</v>
      </c>
      <c r="I125" s="3" t="s">
        <v>288</v>
      </c>
      <c r="J125" s="3" t="s">
        <v>289</v>
      </c>
      <c r="K125" s="3">
        <v>0</v>
      </c>
      <c r="L125" s="3">
        <v>0</v>
      </c>
      <c r="M125" s="3">
        <v>0</v>
      </c>
      <c r="N125" s="3">
        <v>0</v>
      </c>
      <c r="O125" s="3" t="s">
        <v>33</v>
      </c>
      <c r="P125" s="9" t="s">
        <v>506</v>
      </c>
      <c r="Q125" s="3" t="s">
        <v>338</v>
      </c>
      <c r="R125" s="2">
        <v>43125</v>
      </c>
      <c r="S125" s="12">
        <v>1198443.1223680654</v>
      </c>
      <c r="T125" s="12">
        <v>1198443.1223680654</v>
      </c>
      <c r="U125" s="3">
        <v>0</v>
      </c>
      <c r="V125" s="3" t="s">
        <v>36</v>
      </c>
      <c r="W125" s="3" t="s">
        <v>351</v>
      </c>
    </row>
    <row r="126" spans="1:23" ht="15.75" thickBot="1" x14ac:dyDescent="0.3">
      <c r="A126" s="10">
        <v>126</v>
      </c>
      <c r="B126" s="11" t="s">
        <v>366</v>
      </c>
      <c r="C126" s="3" t="s">
        <v>283</v>
      </c>
      <c r="D126" s="3">
        <v>25</v>
      </c>
      <c r="E126" s="3" t="s">
        <v>284</v>
      </c>
      <c r="F126" s="3" t="s">
        <v>285</v>
      </c>
      <c r="G126" s="3" t="s">
        <v>286</v>
      </c>
      <c r="H126" s="3" t="s">
        <v>287</v>
      </c>
      <c r="I126" s="3" t="s">
        <v>288</v>
      </c>
      <c r="J126" s="3" t="s">
        <v>289</v>
      </c>
      <c r="K126" s="3">
        <v>0</v>
      </c>
      <c r="L126" s="3">
        <v>0</v>
      </c>
      <c r="M126" s="3">
        <v>0</v>
      </c>
      <c r="N126" s="3">
        <v>0</v>
      </c>
      <c r="O126" s="3" t="s">
        <v>33</v>
      </c>
      <c r="P126" s="9" t="s">
        <v>507</v>
      </c>
      <c r="Q126" s="3" t="s">
        <v>338</v>
      </c>
      <c r="R126" s="2">
        <v>43125</v>
      </c>
      <c r="S126" s="12">
        <v>1198443.1223680654</v>
      </c>
      <c r="T126" s="12">
        <v>1198443.1223680654</v>
      </c>
      <c r="U126" s="3">
        <v>0</v>
      </c>
      <c r="V126" s="3" t="s">
        <v>36</v>
      </c>
      <c r="W126" s="3" t="s">
        <v>351</v>
      </c>
    </row>
    <row r="127" spans="1:23" ht="15.75" thickBot="1" x14ac:dyDescent="0.3">
      <c r="A127" s="10">
        <v>127</v>
      </c>
      <c r="B127" s="11" t="s">
        <v>367</v>
      </c>
      <c r="C127" s="3" t="s">
        <v>283</v>
      </c>
      <c r="D127" s="3">
        <v>25</v>
      </c>
      <c r="E127" s="3" t="s">
        <v>284</v>
      </c>
      <c r="F127" s="3" t="s">
        <v>285</v>
      </c>
      <c r="G127" s="3" t="s">
        <v>286</v>
      </c>
      <c r="H127" s="3" t="s">
        <v>287</v>
      </c>
      <c r="I127" s="3" t="s">
        <v>288</v>
      </c>
      <c r="J127" s="3" t="s">
        <v>289</v>
      </c>
      <c r="K127" s="3">
        <v>0</v>
      </c>
      <c r="L127" s="3">
        <v>0</v>
      </c>
      <c r="M127" s="3">
        <v>0</v>
      </c>
      <c r="N127" s="3">
        <v>0</v>
      </c>
      <c r="O127" s="3" t="s">
        <v>33</v>
      </c>
      <c r="P127" s="9" t="s">
        <v>508</v>
      </c>
      <c r="Q127" s="3" t="s">
        <v>338</v>
      </c>
      <c r="R127" s="2">
        <v>43125</v>
      </c>
      <c r="S127" s="12">
        <v>1198443.1223680654</v>
      </c>
      <c r="T127" s="12">
        <v>1198443.1223680654</v>
      </c>
      <c r="U127" s="3">
        <v>0</v>
      </c>
      <c r="V127" s="3" t="s">
        <v>36</v>
      </c>
      <c r="W127" s="3" t="s">
        <v>351</v>
      </c>
    </row>
    <row r="128" spans="1:23" ht="15.75" thickBot="1" x14ac:dyDescent="0.3">
      <c r="A128" s="10">
        <v>128</v>
      </c>
      <c r="B128" s="11" t="s">
        <v>368</v>
      </c>
      <c r="C128" s="3" t="s">
        <v>283</v>
      </c>
      <c r="D128" s="3">
        <v>25</v>
      </c>
      <c r="E128" s="3" t="s">
        <v>284</v>
      </c>
      <c r="F128" s="3" t="s">
        <v>285</v>
      </c>
      <c r="G128" s="3" t="s">
        <v>286</v>
      </c>
      <c r="H128" s="3" t="s">
        <v>287</v>
      </c>
      <c r="I128" s="3" t="s">
        <v>288</v>
      </c>
      <c r="J128" s="3" t="s">
        <v>289</v>
      </c>
      <c r="K128" s="3">
        <v>0</v>
      </c>
      <c r="L128" s="3">
        <v>0</v>
      </c>
      <c r="M128" s="3">
        <v>0</v>
      </c>
      <c r="N128" s="3">
        <v>0</v>
      </c>
      <c r="O128" s="3" t="s">
        <v>33</v>
      </c>
      <c r="P128" s="9" t="s">
        <v>509</v>
      </c>
      <c r="Q128" s="3" t="s">
        <v>338</v>
      </c>
      <c r="R128" s="2">
        <v>43125</v>
      </c>
      <c r="S128" s="12">
        <v>1198443.1223680654</v>
      </c>
      <c r="T128" s="12">
        <v>1198443.1223680654</v>
      </c>
      <c r="U128" s="3">
        <v>0</v>
      </c>
      <c r="V128" s="3" t="s">
        <v>36</v>
      </c>
      <c r="W128" s="3" t="s">
        <v>351</v>
      </c>
    </row>
    <row r="129" spans="1:23" ht="15.75" thickBot="1" x14ac:dyDescent="0.3">
      <c r="A129" s="10">
        <v>129</v>
      </c>
      <c r="B129" s="11" t="s">
        <v>369</v>
      </c>
      <c r="C129" s="3" t="s">
        <v>283</v>
      </c>
      <c r="D129" s="3">
        <v>25</v>
      </c>
      <c r="E129" s="3" t="s">
        <v>284</v>
      </c>
      <c r="F129" s="3" t="s">
        <v>285</v>
      </c>
      <c r="G129" s="3" t="s">
        <v>286</v>
      </c>
      <c r="H129" s="3" t="s">
        <v>287</v>
      </c>
      <c r="I129" s="3" t="s">
        <v>288</v>
      </c>
      <c r="J129" s="3" t="s">
        <v>289</v>
      </c>
      <c r="K129" s="3">
        <v>0</v>
      </c>
      <c r="L129" s="3">
        <v>0</v>
      </c>
      <c r="M129" s="3">
        <v>0</v>
      </c>
      <c r="N129" s="3">
        <v>0</v>
      </c>
      <c r="O129" s="3" t="s">
        <v>33</v>
      </c>
      <c r="P129" s="9" t="s">
        <v>510</v>
      </c>
      <c r="Q129" s="3" t="s">
        <v>338</v>
      </c>
      <c r="R129" s="2">
        <v>43125</v>
      </c>
      <c r="S129" s="12">
        <v>1198443.1223680654</v>
      </c>
      <c r="T129" s="12">
        <v>1186458.6911443847</v>
      </c>
      <c r="U129" s="3">
        <v>11984.431223680731</v>
      </c>
      <c r="V129" s="3" t="s">
        <v>34</v>
      </c>
      <c r="W129" s="3" t="s">
        <v>351</v>
      </c>
    </row>
    <row r="130" spans="1:23" ht="15.75" thickBot="1" x14ac:dyDescent="0.3">
      <c r="A130" s="10">
        <v>130</v>
      </c>
      <c r="B130" s="11" t="s">
        <v>370</v>
      </c>
      <c r="C130" s="3" t="s">
        <v>283</v>
      </c>
      <c r="D130" s="3">
        <v>25</v>
      </c>
      <c r="E130" s="3" t="s">
        <v>284</v>
      </c>
      <c r="F130" s="3" t="s">
        <v>285</v>
      </c>
      <c r="G130" s="3" t="s">
        <v>286</v>
      </c>
      <c r="H130" s="3" t="s">
        <v>287</v>
      </c>
      <c r="I130" s="3" t="s">
        <v>288</v>
      </c>
      <c r="J130" s="3" t="s">
        <v>289</v>
      </c>
      <c r="K130" s="3">
        <v>0</v>
      </c>
      <c r="L130" s="3">
        <v>0</v>
      </c>
      <c r="M130" s="3">
        <v>0</v>
      </c>
      <c r="N130" s="3">
        <v>0</v>
      </c>
      <c r="O130" s="3" t="s">
        <v>33</v>
      </c>
      <c r="P130" s="9" t="s">
        <v>511</v>
      </c>
      <c r="Q130" s="3" t="s">
        <v>338</v>
      </c>
      <c r="R130" s="2">
        <v>43125</v>
      </c>
      <c r="S130" s="12">
        <v>1198443.1223680654</v>
      </c>
      <c r="T130" s="12">
        <v>1198443.1223680654</v>
      </c>
      <c r="U130" s="3">
        <v>0</v>
      </c>
      <c r="V130" s="3" t="s">
        <v>36</v>
      </c>
      <c r="W130" s="3" t="s">
        <v>351</v>
      </c>
    </row>
    <row r="131" spans="1:23" ht="15.75" thickBot="1" x14ac:dyDescent="0.3">
      <c r="A131" s="10">
        <v>131</v>
      </c>
      <c r="B131" s="11" t="s">
        <v>371</v>
      </c>
      <c r="C131" s="3" t="s">
        <v>283</v>
      </c>
      <c r="D131" s="3">
        <v>25</v>
      </c>
      <c r="E131" s="3" t="s">
        <v>284</v>
      </c>
      <c r="F131" s="3" t="s">
        <v>285</v>
      </c>
      <c r="G131" s="3" t="s">
        <v>286</v>
      </c>
      <c r="H131" s="3" t="s">
        <v>287</v>
      </c>
      <c r="I131" s="3" t="s">
        <v>288</v>
      </c>
      <c r="J131" s="3" t="s">
        <v>289</v>
      </c>
      <c r="K131" s="3">
        <v>0</v>
      </c>
      <c r="L131" s="3">
        <v>0</v>
      </c>
      <c r="M131" s="3">
        <v>0</v>
      </c>
      <c r="N131" s="3">
        <v>0</v>
      </c>
      <c r="O131" s="3" t="s">
        <v>33</v>
      </c>
      <c r="P131" s="9" t="s">
        <v>512</v>
      </c>
      <c r="Q131" s="3" t="s">
        <v>338</v>
      </c>
      <c r="R131" s="2">
        <v>43125</v>
      </c>
      <c r="S131" s="12">
        <v>1198443.1223680654</v>
      </c>
      <c r="T131" s="12">
        <v>1198443.1223680654</v>
      </c>
      <c r="U131" s="3">
        <v>0</v>
      </c>
      <c r="V131" s="3" t="s">
        <v>36</v>
      </c>
      <c r="W131" s="3" t="s">
        <v>351</v>
      </c>
    </row>
    <row r="132" spans="1:23" ht="15.75" thickBot="1" x14ac:dyDescent="0.3">
      <c r="A132" s="10">
        <v>132</v>
      </c>
      <c r="B132" s="11" t="s">
        <v>372</v>
      </c>
      <c r="C132" s="3" t="s">
        <v>283</v>
      </c>
      <c r="D132" s="3">
        <v>25</v>
      </c>
      <c r="E132" s="3" t="s">
        <v>284</v>
      </c>
      <c r="F132" s="3" t="s">
        <v>285</v>
      </c>
      <c r="G132" s="3" t="s">
        <v>286</v>
      </c>
      <c r="H132" s="3" t="s">
        <v>287</v>
      </c>
      <c r="I132" s="3" t="s">
        <v>288</v>
      </c>
      <c r="J132" s="3" t="s">
        <v>289</v>
      </c>
      <c r="K132" s="3">
        <v>0</v>
      </c>
      <c r="L132" s="3">
        <v>0</v>
      </c>
      <c r="M132" s="3">
        <v>0</v>
      </c>
      <c r="N132" s="3">
        <v>0</v>
      </c>
      <c r="O132" s="3" t="s">
        <v>33</v>
      </c>
      <c r="P132" s="9" t="s">
        <v>513</v>
      </c>
      <c r="Q132" s="3" t="s">
        <v>338</v>
      </c>
      <c r="R132" s="2">
        <v>43125</v>
      </c>
      <c r="S132" s="12">
        <v>1198443.1223680654</v>
      </c>
      <c r="T132" s="12">
        <v>1198443.1223680654</v>
      </c>
      <c r="U132" s="3">
        <v>0</v>
      </c>
      <c r="V132" s="3" t="s">
        <v>36</v>
      </c>
      <c r="W132" s="3" t="s">
        <v>351</v>
      </c>
    </row>
    <row r="133" spans="1:23" ht="15.75" thickBot="1" x14ac:dyDescent="0.3">
      <c r="A133" s="10">
        <v>133</v>
      </c>
      <c r="B133" s="11" t="s">
        <v>373</v>
      </c>
      <c r="C133" s="3" t="s">
        <v>283</v>
      </c>
      <c r="D133" s="3">
        <v>25</v>
      </c>
      <c r="E133" s="3" t="s">
        <v>284</v>
      </c>
      <c r="F133" s="3" t="s">
        <v>285</v>
      </c>
      <c r="G133" s="3" t="s">
        <v>286</v>
      </c>
      <c r="H133" s="3" t="s">
        <v>287</v>
      </c>
      <c r="I133" s="3" t="s">
        <v>288</v>
      </c>
      <c r="J133" s="3" t="s">
        <v>289</v>
      </c>
      <c r="K133" s="3">
        <v>0</v>
      </c>
      <c r="L133" s="3">
        <v>0</v>
      </c>
      <c r="M133" s="3">
        <v>0</v>
      </c>
      <c r="N133" s="3">
        <v>0</v>
      </c>
      <c r="O133" s="3" t="s">
        <v>33</v>
      </c>
      <c r="P133" s="9" t="s">
        <v>514</v>
      </c>
      <c r="Q133" s="3" t="s">
        <v>338</v>
      </c>
      <c r="R133" s="2">
        <v>43125</v>
      </c>
      <c r="S133" s="12">
        <v>599221.5611840327</v>
      </c>
      <c r="T133" s="12">
        <v>599221.5611840327</v>
      </c>
      <c r="U133" s="3">
        <v>0</v>
      </c>
      <c r="V133" s="3" t="s">
        <v>36</v>
      </c>
      <c r="W133" s="3" t="s">
        <v>351</v>
      </c>
    </row>
    <row r="134" spans="1:23" ht="15.75" thickBot="1" x14ac:dyDescent="0.3">
      <c r="A134" s="10">
        <v>134</v>
      </c>
      <c r="B134" s="11" t="s">
        <v>374</v>
      </c>
      <c r="C134" s="3" t="s">
        <v>283</v>
      </c>
      <c r="D134" s="3">
        <v>25</v>
      </c>
      <c r="E134" s="3" t="s">
        <v>284</v>
      </c>
      <c r="F134" s="3" t="s">
        <v>285</v>
      </c>
      <c r="G134" s="3" t="s">
        <v>286</v>
      </c>
      <c r="H134" s="3" t="s">
        <v>287</v>
      </c>
      <c r="I134" s="3" t="s">
        <v>288</v>
      </c>
      <c r="J134" s="3" t="s">
        <v>289</v>
      </c>
      <c r="K134" s="3">
        <v>0</v>
      </c>
      <c r="L134" s="3">
        <v>0</v>
      </c>
      <c r="M134" s="3">
        <v>0</v>
      </c>
      <c r="N134" s="3">
        <v>0</v>
      </c>
      <c r="O134" s="3" t="s">
        <v>33</v>
      </c>
      <c r="P134" s="9" t="s">
        <v>515</v>
      </c>
      <c r="Q134" s="3" t="s">
        <v>338</v>
      </c>
      <c r="R134" s="2">
        <v>43125</v>
      </c>
      <c r="S134" s="12">
        <v>1198443.1223680654</v>
      </c>
      <c r="T134" s="12">
        <v>1198443.1223680654</v>
      </c>
      <c r="U134" s="3">
        <v>0</v>
      </c>
      <c r="V134" s="3" t="s">
        <v>36</v>
      </c>
      <c r="W134" s="3" t="s">
        <v>351</v>
      </c>
    </row>
    <row r="135" spans="1:23" ht="15.75" thickBot="1" x14ac:dyDescent="0.3">
      <c r="A135" s="10">
        <v>135</v>
      </c>
      <c r="B135" s="11" t="s">
        <v>375</v>
      </c>
      <c r="C135" s="3" t="s">
        <v>283</v>
      </c>
      <c r="D135" s="3">
        <v>25</v>
      </c>
      <c r="E135" s="3" t="s">
        <v>284</v>
      </c>
      <c r="F135" s="3" t="s">
        <v>285</v>
      </c>
      <c r="G135" s="3" t="s">
        <v>286</v>
      </c>
      <c r="H135" s="3" t="s">
        <v>287</v>
      </c>
      <c r="I135" s="3" t="s">
        <v>288</v>
      </c>
      <c r="J135" s="3" t="s">
        <v>289</v>
      </c>
      <c r="K135" s="3">
        <v>0</v>
      </c>
      <c r="L135" s="3">
        <v>0</v>
      </c>
      <c r="M135" s="3">
        <v>0</v>
      </c>
      <c r="N135" s="3">
        <v>0</v>
      </c>
      <c r="O135" s="3" t="s">
        <v>33</v>
      </c>
      <c r="P135" s="9" t="s">
        <v>516</v>
      </c>
      <c r="Q135" s="3" t="s">
        <v>338</v>
      </c>
      <c r="R135" s="2">
        <v>43125</v>
      </c>
      <c r="S135" s="12">
        <v>1198443.1223680654</v>
      </c>
      <c r="T135" s="12">
        <v>1198443.1223680654</v>
      </c>
      <c r="U135" s="3">
        <v>0</v>
      </c>
      <c r="V135" s="3" t="s">
        <v>36</v>
      </c>
      <c r="W135" s="3" t="s">
        <v>351</v>
      </c>
    </row>
    <row r="136" spans="1:23" ht="15.75" thickBot="1" x14ac:dyDescent="0.3">
      <c r="A136" s="10">
        <v>136</v>
      </c>
      <c r="B136" s="11" t="s">
        <v>376</v>
      </c>
      <c r="C136" s="3" t="s">
        <v>283</v>
      </c>
      <c r="D136" s="3">
        <v>25</v>
      </c>
      <c r="E136" s="3" t="s">
        <v>284</v>
      </c>
      <c r="F136" s="3" t="s">
        <v>285</v>
      </c>
      <c r="G136" s="3" t="s">
        <v>286</v>
      </c>
      <c r="H136" s="3" t="s">
        <v>287</v>
      </c>
      <c r="I136" s="3" t="s">
        <v>288</v>
      </c>
      <c r="J136" s="3" t="s">
        <v>289</v>
      </c>
      <c r="K136" s="3">
        <v>0</v>
      </c>
      <c r="L136" s="3">
        <v>0</v>
      </c>
      <c r="M136" s="3">
        <v>0</v>
      </c>
      <c r="N136" s="3">
        <v>0</v>
      </c>
      <c r="O136" s="3" t="s">
        <v>33</v>
      </c>
      <c r="P136" s="9" t="s">
        <v>517</v>
      </c>
      <c r="Q136" s="3" t="s">
        <v>338</v>
      </c>
      <c r="R136" s="2">
        <v>43125</v>
      </c>
      <c r="S136" s="12">
        <v>1198443.1223680654</v>
      </c>
      <c r="T136" s="12">
        <v>1198443.1223680654</v>
      </c>
      <c r="U136" s="3">
        <v>0</v>
      </c>
      <c r="V136" s="3" t="s">
        <v>36</v>
      </c>
      <c r="W136" s="3" t="s">
        <v>351</v>
      </c>
    </row>
    <row r="137" spans="1:23" ht="15.75" thickBot="1" x14ac:dyDescent="0.3">
      <c r="A137" s="10">
        <v>137</v>
      </c>
      <c r="B137" s="11" t="s">
        <v>377</v>
      </c>
      <c r="C137" s="3" t="s">
        <v>283</v>
      </c>
      <c r="D137" s="3">
        <v>25</v>
      </c>
      <c r="E137" s="3" t="s">
        <v>284</v>
      </c>
      <c r="F137" s="3" t="s">
        <v>285</v>
      </c>
      <c r="G137" s="3" t="s">
        <v>286</v>
      </c>
      <c r="H137" s="3" t="s">
        <v>287</v>
      </c>
      <c r="I137" s="3" t="s">
        <v>288</v>
      </c>
      <c r="J137" s="3" t="s">
        <v>289</v>
      </c>
      <c r="K137" s="3">
        <v>0</v>
      </c>
      <c r="L137" s="3">
        <v>0</v>
      </c>
      <c r="M137" s="3">
        <v>0</v>
      </c>
      <c r="N137" s="3">
        <v>0</v>
      </c>
      <c r="O137" s="3" t="s">
        <v>33</v>
      </c>
      <c r="P137" s="9" t="s">
        <v>518</v>
      </c>
      <c r="Q137" s="3" t="s">
        <v>338</v>
      </c>
      <c r="R137" s="2">
        <v>43125</v>
      </c>
      <c r="S137" s="12">
        <v>1198443.1223680654</v>
      </c>
      <c r="T137" s="12">
        <v>1198443.1223680654</v>
      </c>
      <c r="U137" s="3">
        <v>0</v>
      </c>
      <c r="V137" s="3" t="s">
        <v>36</v>
      </c>
      <c r="W137" s="3" t="s">
        <v>351</v>
      </c>
    </row>
    <row r="138" spans="1:23" ht="15.75" thickBot="1" x14ac:dyDescent="0.3">
      <c r="A138" s="10">
        <v>138</v>
      </c>
      <c r="B138" s="11" t="s">
        <v>378</v>
      </c>
      <c r="C138" s="3" t="s">
        <v>283</v>
      </c>
      <c r="D138" s="3">
        <v>25</v>
      </c>
      <c r="E138" s="3" t="s">
        <v>284</v>
      </c>
      <c r="F138" s="3" t="s">
        <v>285</v>
      </c>
      <c r="G138" s="3" t="s">
        <v>286</v>
      </c>
      <c r="H138" s="3" t="s">
        <v>287</v>
      </c>
      <c r="I138" s="3" t="s">
        <v>288</v>
      </c>
      <c r="J138" s="3" t="s">
        <v>289</v>
      </c>
      <c r="K138" s="3">
        <v>0</v>
      </c>
      <c r="L138" s="3">
        <v>0</v>
      </c>
      <c r="M138" s="3">
        <v>0</v>
      </c>
      <c r="N138" s="3">
        <v>0</v>
      </c>
      <c r="O138" s="3" t="s">
        <v>33</v>
      </c>
      <c r="P138" s="9" t="s">
        <v>519</v>
      </c>
      <c r="Q138" s="3" t="s">
        <v>338</v>
      </c>
      <c r="R138" s="2">
        <v>43126</v>
      </c>
      <c r="S138" s="12">
        <v>1198443.1223680654</v>
      </c>
      <c r="T138" s="12">
        <v>1198443.1223680654</v>
      </c>
      <c r="U138" s="3">
        <v>0</v>
      </c>
      <c r="V138" s="3" t="s">
        <v>36</v>
      </c>
      <c r="W138" s="3" t="s">
        <v>351</v>
      </c>
    </row>
    <row r="139" spans="1:23" ht="15.75" thickBot="1" x14ac:dyDescent="0.3">
      <c r="A139" s="10">
        <v>139</v>
      </c>
      <c r="B139" s="11" t="s">
        <v>379</v>
      </c>
      <c r="C139" s="3" t="s">
        <v>283</v>
      </c>
      <c r="D139" s="3">
        <v>25</v>
      </c>
      <c r="E139" s="3" t="s">
        <v>284</v>
      </c>
      <c r="F139" s="3" t="s">
        <v>285</v>
      </c>
      <c r="G139" s="3" t="s">
        <v>286</v>
      </c>
      <c r="H139" s="3" t="s">
        <v>287</v>
      </c>
      <c r="I139" s="3" t="s">
        <v>288</v>
      </c>
      <c r="J139" s="3" t="s">
        <v>289</v>
      </c>
      <c r="K139" s="3">
        <v>0</v>
      </c>
      <c r="L139" s="3">
        <v>0</v>
      </c>
      <c r="M139" s="3">
        <v>0</v>
      </c>
      <c r="N139" s="3">
        <v>0</v>
      </c>
      <c r="O139" s="3" t="s">
        <v>33</v>
      </c>
      <c r="P139" s="9" t="s">
        <v>520</v>
      </c>
      <c r="Q139" s="3" t="s">
        <v>338</v>
      </c>
      <c r="R139" s="2">
        <v>43126</v>
      </c>
      <c r="S139" s="12">
        <v>1198443.1223680654</v>
      </c>
      <c r="T139" s="12">
        <v>1194448.29120791</v>
      </c>
      <c r="U139" s="3">
        <v>3994.8311601553578</v>
      </c>
      <c r="V139" s="3" t="s">
        <v>34</v>
      </c>
      <c r="W139" s="3" t="s">
        <v>351</v>
      </c>
    </row>
    <row r="140" spans="1:23" ht="15.75" thickBot="1" x14ac:dyDescent="0.3">
      <c r="A140" s="10">
        <v>140</v>
      </c>
      <c r="B140" s="11" t="s">
        <v>380</v>
      </c>
      <c r="C140" s="3" t="s">
        <v>283</v>
      </c>
      <c r="D140" s="3">
        <v>25</v>
      </c>
      <c r="E140" s="3" t="s">
        <v>284</v>
      </c>
      <c r="F140" s="3" t="s">
        <v>285</v>
      </c>
      <c r="G140" s="3" t="s">
        <v>286</v>
      </c>
      <c r="H140" s="3" t="s">
        <v>287</v>
      </c>
      <c r="I140" s="3" t="s">
        <v>288</v>
      </c>
      <c r="J140" s="3" t="s">
        <v>289</v>
      </c>
      <c r="K140" s="3">
        <v>0</v>
      </c>
      <c r="L140" s="3">
        <v>0</v>
      </c>
      <c r="M140" s="3">
        <v>0</v>
      </c>
      <c r="N140" s="3">
        <v>0</v>
      </c>
      <c r="O140" s="3" t="s">
        <v>33</v>
      </c>
      <c r="P140" s="9" t="s">
        <v>521</v>
      </c>
      <c r="Q140" s="3" t="s">
        <v>338</v>
      </c>
      <c r="R140" s="2">
        <v>43126</v>
      </c>
      <c r="S140" s="12">
        <v>599221.5611840327</v>
      </c>
      <c r="T140" s="12">
        <v>599221.5611840327</v>
      </c>
      <c r="U140" s="3">
        <v>0</v>
      </c>
      <c r="V140" s="3" t="s">
        <v>36</v>
      </c>
      <c r="W140" s="3" t="s">
        <v>351</v>
      </c>
    </row>
    <row r="141" spans="1:23" ht="15.75" thickBot="1" x14ac:dyDescent="0.3">
      <c r="A141" s="10">
        <v>141</v>
      </c>
      <c r="B141" s="11" t="s">
        <v>381</v>
      </c>
      <c r="C141" s="3" t="s">
        <v>283</v>
      </c>
      <c r="D141" s="3">
        <v>25</v>
      </c>
      <c r="E141" s="3" t="s">
        <v>284</v>
      </c>
      <c r="F141" s="3" t="s">
        <v>285</v>
      </c>
      <c r="G141" s="3" t="s">
        <v>286</v>
      </c>
      <c r="H141" s="3" t="s">
        <v>287</v>
      </c>
      <c r="I141" s="3" t="s">
        <v>288</v>
      </c>
      <c r="J141" s="3" t="s">
        <v>289</v>
      </c>
      <c r="K141" s="3">
        <v>0</v>
      </c>
      <c r="L141" s="3">
        <v>0</v>
      </c>
      <c r="M141" s="3">
        <v>0</v>
      </c>
      <c r="N141" s="3">
        <v>0</v>
      </c>
      <c r="O141" s="3" t="s">
        <v>33</v>
      </c>
      <c r="P141" s="9" t="s">
        <v>522</v>
      </c>
      <c r="Q141" s="3" t="s">
        <v>338</v>
      </c>
      <c r="R141" s="2">
        <v>43126</v>
      </c>
      <c r="S141" s="12">
        <v>599221.5611840327</v>
      </c>
      <c r="T141" s="12">
        <v>599221.5611840327</v>
      </c>
      <c r="U141" s="3">
        <v>0</v>
      </c>
      <c r="V141" s="3" t="s">
        <v>36</v>
      </c>
      <c r="W141" s="3" t="s">
        <v>351</v>
      </c>
    </row>
    <row r="142" spans="1:23" ht="15.75" thickBot="1" x14ac:dyDescent="0.3">
      <c r="A142" s="10">
        <v>142</v>
      </c>
      <c r="B142" s="11" t="s">
        <v>382</v>
      </c>
      <c r="C142" s="3" t="s">
        <v>283</v>
      </c>
      <c r="D142" s="3">
        <v>25</v>
      </c>
      <c r="E142" s="3" t="s">
        <v>284</v>
      </c>
      <c r="F142" s="3" t="s">
        <v>285</v>
      </c>
      <c r="G142" s="3" t="s">
        <v>286</v>
      </c>
      <c r="H142" s="3" t="s">
        <v>287</v>
      </c>
      <c r="I142" s="3" t="s">
        <v>288</v>
      </c>
      <c r="J142" s="3" t="s">
        <v>289</v>
      </c>
      <c r="K142" s="3">
        <v>0</v>
      </c>
      <c r="L142" s="3">
        <v>0</v>
      </c>
      <c r="M142" s="3">
        <v>0</v>
      </c>
      <c r="N142" s="3">
        <v>0</v>
      </c>
      <c r="O142" s="3" t="s">
        <v>33</v>
      </c>
      <c r="P142" s="9" t="s">
        <v>523</v>
      </c>
      <c r="Q142" s="3" t="s">
        <v>338</v>
      </c>
      <c r="R142" s="2">
        <v>43125</v>
      </c>
      <c r="S142" s="12">
        <v>599221.5611840327</v>
      </c>
      <c r="T142" s="12">
        <v>599221.5611840327</v>
      </c>
      <c r="U142" s="3">
        <v>0</v>
      </c>
      <c r="V142" s="3" t="s">
        <v>36</v>
      </c>
      <c r="W142" s="3" t="s">
        <v>351</v>
      </c>
    </row>
    <row r="143" spans="1:23" ht="15.75" thickBot="1" x14ac:dyDescent="0.3">
      <c r="A143" s="10">
        <v>143</v>
      </c>
      <c r="B143" s="11" t="s">
        <v>383</v>
      </c>
      <c r="C143" s="3" t="s">
        <v>283</v>
      </c>
      <c r="D143" s="3">
        <v>25</v>
      </c>
      <c r="E143" s="3" t="s">
        <v>284</v>
      </c>
      <c r="F143" s="3" t="s">
        <v>285</v>
      </c>
      <c r="G143" s="3" t="s">
        <v>286</v>
      </c>
      <c r="H143" s="3" t="s">
        <v>287</v>
      </c>
      <c r="I143" s="3" t="s">
        <v>288</v>
      </c>
      <c r="J143" s="3" t="s">
        <v>289</v>
      </c>
      <c r="K143" s="3">
        <v>0</v>
      </c>
      <c r="L143" s="3">
        <v>0</v>
      </c>
      <c r="M143" s="3">
        <v>0</v>
      </c>
      <c r="N143" s="3">
        <v>0</v>
      </c>
      <c r="O143" s="3" t="s">
        <v>33</v>
      </c>
      <c r="P143" s="9" t="s">
        <v>522</v>
      </c>
      <c r="Q143" s="3" t="s">
        <v>338</v>
      </c>
      <c r="R143" s="2">
        <v>43126</v>
      </c>
      <c r="S143" s="12">
        <v>599221.5611840327</v>
      </c>
      <c r="T143" s="12">
        <v>599221.5611840327</v>
      </c>
      <c r="U143" s="3">
        <v>0</v>
      </c>
      <c r="V143" s="3" t="s">
        <v>36</v>
      </c>
      <c r="W143" s="3" t="s">
        <v>351</v>
      </c>
    </row>
    <row r="144" spans="1:23" ht="15.75" thickBot="1" x14ac:dyDescent="0.3">
      <c r="A144" s="10">
        <v>144</v>
      </c>
      <c r="B144" s="11" t="s">
        <v>384</v>
      </c>
      <c r="C144" s="3" t="s">
        <v>283</v>
      </c>
      <c r="D144" s="3">
        <v>25</v>
      </c>
      <c r="E144" s="3" t="s">
        <v>284</v>
      </c>
      <c r="F144" s="3" t="s">
        <v>285</v>
      </c>
      <c r="G144" s="3" t="s">
        <v>286</v>
      </c>
      <c r="H144" s="3" t="s">
        <v>287</v>
      </c>
      <c r="I144" s="3" t="s">
        <v>288</v>
      </c>
      <c r="J144" s="3" t="s">
        <v>289</v>
      </c>
      <c r="K144" s="3">
        <v>0</v>
      </c>
      <c r="L144" s="3">
        <v>0</v>
      </c>
      <c r="M144" s="3">
        <v>0</v>
      </c>
      <c r="N144" s="3">
        <v>0</v>
      </c>
      <c r="O144" s="3" t="s">
        <v>33</v>
      </c>
      <c r="P144" s="9" t="s">
        <v>524</v>
      </c>
      <c r="Q144" s="3" t="s">
        <v>412</v>
      </c>
      <c r="R144" s="2">
        <v>43125</v>
      </c>
      <c r="S144" s="12">
        <v>1195330.2830891872</v>
      </c>
      <c r="T144" s="12">
        <v>1085758.3404726784</v>
      </c>
      <c r="U144" s="3">
        <v>109571.94261650881</v>
      </c>
      <c r="V144" s="3" t="s">
        <v>34</v>
      </c>
      <c r="W144" s="3" t="s">
        <v>351</v>
      </c>
    </row>
    <row r="145" spans="1:23" ht="15.75" thickBot="1" x14ac:dyDescent="0.3">
      <c r="A145" s="10">
        <v>145</v>
      </c>
      <c r="B145" s="11" t="s">
        <v>385</v>
      </c>
      <c r="C145" s="3" t="s">
        <v>283</v>
      </c>
      <c r="D145" s="3">
        <v>25</v>
      </c>
      <c r="E145" s="3" t="s">
        <v>284</v>
      </c>
      <c r="F145" s="3" t="s">
        <v>285</v>
      </c>
      <c r="G145" s="3" t="s">
        <v>286</v>
      </c>
      <c r="H145" s="3" t="s">
        <v>287</v>
      </c>
      <c r="I145" s="3" t="s">
        <v>288</v>
      </c>
      <c r="J145" s="3" t="s">
        <v>289</v>
      </c>
      <c r="K145" s="3">
        <v>0</v>
      </c>
      <c r="L145" s="3">
        <v>0</v>
      </c>
      <c r="M145" s="3">
        <v>0</v>
      </c>
      <c r="N145" s="3">
        <v>0</v>
      </c>
      <c r="O145" s="3" t="s">
        <v>33</v>
      </c>
      <c r="P145" s="9" t="s">
        <v>525</v>
      </c>
      <c r="Q145" s="3" t="s">
        <v>413</v>
      </c>
      <c r="R145" s="2">
        <v>43125</v>
      </c>
      <c r="S145" s="12">
        <v>2147859.1024258835</v>
      </c>
      <c r="T145" s="12">
        <v>1950972.0180368442</v>
      </c>
      <c r="U145" s="3">
        <v>196887.08438903932</v>
      </c>
      <c r="V145" s="3" t="s">
        <v>34</v>
      </c>
      <c r="W145" s="3" t="s">
        <v>351</v>
      </c>
    </row>
    <row r="146" spans="1:23" ht="15.75" thickBot="1" x14ac:dyDescent="0.3">
      <c r="A146" s="10">
        <v>146</v>
      </c>
      <c r="B146" s="11" t="s">
        <v>386</v>
      </c>
      <c r="C146" s="3" t="s">
        <v>283</v>
      </c>
      <c r="D146" s="3">
        <v>25</v>
      </c>
      <c r="E146" s="3" t="s">
        <v>284</v>
      </c>
      <c r="F146" s="3" t="s">
        <v>285</v>
      </c>
      <c r="G146" s="3" t="s">
        <v>286</v>
      </c>
      <c r="H146" s="3" t="s">
        <v>287</v>
      </c>
      <c r="I146" s="3" t="s">
        <v>288</v>
      </c>
      <c r="J146" s="3" t="s">
        <v>289</v>
      </c>
      <c r="K146" s="3">
        <v>0</v>
      </c>
      <c r="L146" s="3">
        <v>0</v>
      </c>
      <c r="M146" s="3">
        <v>0</v>
      </c>
      <c r="N146" s="3">
        <v>0</v>
      </c>
      <c r="O146" s="3" t="s">
        <v>33</v>
      </c>
      <c r="P146" s="9" t="s">
        <v>526</v>
      </c>
      <c r="Q146" s="3" t="s">
        <v>414</v>
      </c>
      <c r="R146" s="2">
        <v>43220</v>
      </c>
      <c r="S146" s="12">
        <v>13327200</v>
      </c>
      <c r="T146" s="12">
        <v>13327200</v>
      </c>
      <c r="U146" s="3">
        <v>0</v>
      </c>
      <c r="V146" s="3" t="s">
        <v>36</v>
      </c>
      <c r="W146" s="3" t="s">
        <v>351</v>
      </c>
    </row>
    <row r="147" spans="1:23" ht="15.75" thickBot="1" x14ac:dyDescent="0.3">
      <c r="A147" s="10">
        <v>147</v>
      </c>
      <c r="B147" s="11" t="s">
        <v>387</v>
      </c>
      <c r="C147" s="3" t="s">
        <v>283</v>
      </c>
      <c r="D147" s="3">
        <v>25</v>
      </c>
      <c r="E147" s="3" t="s">
        <v>284</v>
      </c>
      <c r="F147" s="3" t="s">
        <v>285</v>
      </c>
      <c r="G147" s="3" t="s">
        <v>286</v>
      </c>
      <c r="H147" s="3" t="s">
        <v>287</v>
      </c>
      <c r="I147" s="3" t="s">
        <v>288</v>
      </c>
      <c r="J147" s="3" t="s">
        <v>289</v>
      </c>
      <c r="K147" s="3">
        <v>0</v>
      </c>
      <c r="L147" s="3">
        <v>0</v>
      </c>
      <c r="M147" s="3">
        <v>0</v>
      </c>
      <c r="N147" s="3">
        <v>0</v>
      </c>
      <c r="O147" s="3" t="s">
        <v>33</v>
      </c>
      <c r="P147" s="9" t="s">
        <v>527</v>
      </c>
      <c r="Q147" s="3" t="s">
        <v>415</v>
      </c>
      <c r="R147" s="2">
        <v>43126</v>
      </c>
      <c r="S147" s="12">
        <v>984902.34783702833</v>
      </c>
      <c r="T147" s="12">
        <v>984902.34783702833</v>
      </c>
      <c r="U147" s="3">
        <v>0</v>
      </c>
      <c r="V147" s="3" t="s">
        <v>36</v>
      </c>
      <c r="W147" s="3" t="s">
        <v>351</v>
      </c>
    </row>
    <row r="148" spans="1:23" ht="15.75" thickBot="1" x14ac:dyDescent="0.3">
      <c r="A148" s="10">
        <v>148</v>
      </c>
      <c r="B148" s="11" t="s">
        <v>388</v>
      </c>
      <c r="C148" s="3" t="s">
        <v>283</v>
      </c>
      <c r="D148" s="3">
        <v>25</v>
      </c>
      <c r="E148" s="3" t="s">
        <v>284</v>
      </c>
      <c r="F148" s="3" t="s">
        <v>285</v>
      </c>
      <c r="G148" s="3" t="s">
        <v>286</v>
      </c>
      <c r="H148" s="3" t="s">
        <v>287</v>
      </c>
      <c r="I148" s="3" t="s">
        <v>288</v>
      </c>
      <c r="J148" s="3" t="s">
        <v>289</v>
      </c>
      <c r="K148" s="3">
        <v>0</v>
      </c>
      <c r="L148" s="3">
        <v>0</v>
      </c>
      <c r="M148" s="3">
        <v>0</v>
      </c>
      <c r="N148" s="3">
        <v>0</v>
      </c>
      <c r="O148" s="3" t="s">
        <v>33</v>
      </c>
      <c r="P148" s="9" t="s">
        <v>528</v>
      </c>
      <c r="Q148" s="3" t="s">
        <v>416</v>
      </c>
      <c r="R148" s="2">
        <v>43126</v>
      </c>
      <c r="S148" s="12">
        <v>1344746.5684753358</v>
      </c>
      <c r="T148" s="12">
        <v>1221478.1330317634</v>
      </c>
      <c r="U148" s="3">
        <v>123268.43544357247</v>
      </c>
      <c r="V148" s="3" t="s">
        <v>34</v>
      </c>
      <c r="W148" s="3" t="s">
        <v>351</v>
      </c>
    </row>
    <row r="149" spans="1:23" ht="15.75" thickBot="1" x14ac:dyDescent="0.3">
      <c r="A149" s="10">
        <v>149</v>
      </c>
      <c r="B149" s="11" t="s">
        <v>389</v>
      </c>
      <c r="C149" s="3" t="s">
        <v>283</v>
      </c>
      <c r="D149" s="3">
        <v>25</v>
      </c>
      <c r="E149" s="3" t="s">
        <v>284</v>
      </c>
      <c r="F149" s="3" t="s">
        <v>285</v>
      </c>
      <c r="G149" s="3" t="s">
        <v>286</v>
      </c>
      <c r="H149" s="3" t="s">
        <v>287</v>
      </c>
      <c r="I149" s="3" t="s">
        <v>288</v>
      </c>
      <c r="J149" s="3" t="s">
        <v>289</v>
      </c>
      <c r="K149" s="3">
        <v>0</v>
      </c>
      <c r="L149" s="3">
        <v>0</v>
      </c>
      <c r="M149" s="3">
        <v>0</v>
      </c>
      <c r="N149" s="3">
        <v>0</v>
      </c>
      <c r="O149" s="3" t="s">
        <v>33</v>
      </c>
      <c r="P149" s="9" t="s">
        <v>529</v>
      </c>
      <c r="Q149" s="3" t="s">
        <v>417</v>
      </c>
      <c r="R149" s="2">
        <v>43126</v>
      </c>
      <c r="S149" s="12">
        <v>2148000</v>
      </c>
      <c r="T149" s="12">
        <v>1945133.6</v>
      </c>
      <c r="U149" s="3">
        <v>202866.39999999991</v>
      </c>
      <c r="V149" s="3" t="s">
        <v>34</v>
      </c>
      <c r="W149" s="3" t="s">
        <v>351</v>
      </c>
    </row>
    <row r="150" spans="1:23" ht="15.75" thickBot="1" x14ac:dyDescent="0.3">
      <c r="A150" s="10">
        <v>150</v>
      </c>
      <c r="B150" s="11" t="s">
        <v>390</v>
      </c>
      <c r="C150" s="3" t="s">
        <v>283</v>
      </c>
      <c r="D150" s="3">
        <v>25</v>
      </c>
      <c r="E150" s="3" t="s">
        <v>284</v>
      </c>
      <c r="F150" s="3" t="s">
        <v>285</v>
      </c>
      <c r="G150" s="3" t="s">
        <v>286</v>
      </c>
      <c r="H150" s="3" t="s">
        <v>287</v>
      </c>
      <c r="I150" s="3" t="s">
        <v>288</v>
      </c>
      <c r="J150" s="3" t="s">
        <v>289</v>
      </c>
      <c r="K150" s="3">
        <v>0</v>
      </c>
      <c r="L150" s="3">
        <v>0</v>
      </c>
      <c r="M150" s="3">
        <v>0</v>
      </c>
      <c r="N150" s="3">
        <v>0</v>
      </c>
      <c r="O150" s="3" t="s">
        <v>33</v>
      </c>
      <c r="P150" s="9" t="s">
        <v>530</v>
      </c>
      <c r="Q150" s="3" t="s">
        <v>418</v>
      </c>
      <c r="R150" s="2">
        <v>43458</v>
      </c>
      <c r="S150" s="3">
        <v>7074920</v>
      </c>
      <c r="T150" s="3">
        <v>0</v>
      </c>
      <c r="U150" s="3">
        <v>7074920</v>
      </c>
      <c r="V150" s="3" t="s">
        <v>34</v>
      </c>
      <c r="W150" s="3" t="s">
        <v>351</v>
      </c>
    </row>
    <row r="151" spans="1:23" ht="15.75" thickBot="1" x14ac:dyDescent="0.3">
      <c r="A151" s="10">
        <v>151</v>
      </c>
      <c r="B151" s="11" t="s">
        <v>391</v>
      </c>
      <c r="C151" s="3" t="s">
        <v>283</v>
      </c>
      <c r="D151" s="3">
        <v>25</v>
      </c>
      <c r="E151" s="3" t="s">
        <v>284</v>
      </c>
      <c r="F151" s="3" t="s">
        <v>285</v>
      </c>
      <c r="G151" s="3" t="s">
        <v>286</v>
      </c>
      <c r="H151" s="3" t="s">
        <v>287</v>
      </c>
      <c r="I151" s="3" t="s">
        <v>288</v>
      </c>
      <c r="J151" s="3" t="s">
        <v>289</v>
      </c>
      <c r="K151" s="3">
        <v>0</v>
      </c>
      <c r="L151" s="3">
        <v>0</v>
      </c>
      <c r="M151" s="3">
        <v>0</v>
      </c>
      <c r="N151" s="3">
        <v>0</v>
      </c>
      <c r="O151" s="3" t="s">
        <v>33</v>
      </c>
      <c r="P151" s="9" t="s">
        <v>531</v>
      </c>
      <c r="Q151" s="3" t="s">
        <v>419</v>
      </c>
      <c r="R151" s="2">
        <v>43368</v>
      </c>
      <c r="S151" s="3">
        <v>12061200</v>
      </c>
      <c r="T151" s="3">
        <v>12061200</v>
      </c>
      <c r="U151" s="3">
        <v>0</v>
      </c>
      <c r="V151" s="3" t="s">
        <v>36</v>
      </c>
      <c r="W151" s="3" t="s">
        <v>351</v>
      </c>
    </row>
    <row r="152" spans="1:23" ht="15.75" thickBot="1" x14ac:dyDescent="0.3">
      <c r="A152" s="10">
        <v>152</v>
      </c>
      <c r="B152" s="11" t="s">
        <v>392</v>
      </c>
      <c r="C152" s="3" t="s">
        <v>283</v>
      </c>
      <c r="D152" s="3">
        <v>25</v>
      </c>
      <c r="E152" s="3" t="s">
        <v>284</v>
      </c>
      <c r="F152" s="3" t="s">
        <v>285</v>
      </c>
      <c r="G152" s="3" t="s">
        <v>286</v>
      </c>
      <c r="H152" s="3" t="s">
        <v>287</v>
      </c>
      <c r="I152" s="3" t="s">
        <v>288</v>
      </c>
      <c r="J152" s="3" t="s">
        <v>289</v>
      </c>
      <c r="K152" s="3">
        <v>0</v>
      </c>
      <c r="L152" s="3">
        <v>0</v>
      </c>
      <c r="M152" s="3">
        <v>0</v>
      </c>
      <c r="N152" s="3">
        <v>0</v>
      </c>
      <c r="O152" s="3" t="s">
        <v>33</v>
      </c>
      <c r="P152" s="9" t="s">
        <v>532</v>
      </c>
      <c r="Q152" s="3" t="s">
        <v>420</v>
      </c>
      <c r="R152" s="2">
        <v>43297</v>
      </c>
      <c r="S152" s="3">
        <v>408000</v>
      </c>
      <c r="T152" s="12">
        <v>330584.63999999996</v>
      </c>
      <c r="U152" s="3">
        <v>77415.360000000044</v>
      </c>
      <c r="V152" s="3" t="s">
        <v>34</v>
      </c>
      <c r="W152" s="3" t="s">
        <v>351</v>
      </c>
    </row>
    <row r="153" spans="1:23" ht="15.75" thickBot="1" x14ac:dyDescent="0.3">
      <c r="A153" s="10">
        <v>153</v>
      </c>
      <c r="B153" s="11" t="s">
        <v>393</v>
      </c>
      <c r="C153" s="3" t="s">
        <v>283</v>
      </c>
      <c r="D153" s="3">
        <v>25</v>
      </c>
      <c r="E153" s="3" t="s">
        <v>284</v>
      </c>
      <c r="F153" s="3" t="s">
        <v>285</v>
      </c>
      <c r="G153" s="3" t="s">
        <v>286</v>
      </c>
      <c r="H153" s="3" t="s">
        <v>287</v>
      </c>
      <c r="I153" s="3" t="s">
        <v>288</v>
      </c>
      <c r="J153" s="3" t="s">
        <v>289</v>
      </c>
      <c r="K153" s="3">
        <v>0</v>
      </c>
      <c r="L153" s="3">
        <v>0</v>
      </c>
      <c r="M153" s="3">
        <v>0</v>
      </c>
      <c r="N153" s="3">
        <v>0</v>
      </c>
      <c r="O153" s="3" t="s">
        <v>33</v>
      </c>
      <c r="P153" s="9" t="s">
        <v>533</v>
      </c>
      <c r="Q153" s="3" t="s">
        <v>421</v>
      </c>
      <c r="R153" s="2">
        <v>43315</v>
      </c>
      <c r="S153" s="3">
        <v>375375</v>
      </c>
      <c r="T153" s="3">
        <v>265650</v>
      </c>
      <c r="U153" s="3">
        <v>109725</v>
      </c>
      <c r="V153" s="3" t="s">
        <v>34</v>
      </c>
      <c r="W153" s="3" t="s">
        <v>351</v>
      </c>
    </row>
    <row r="154" spans="1:23" ht="15.75" thickBot="1" x14ac:dyDescent="0.3">
      <c r="A154" s="10">
        <v>154</v>
      </c>
      <c r="B154" s="11" t="s">
        <v>394</v>
      </c>
      <c r="C154" s="3" t="s">
        <v>283</v>
      </c>
      <c r="D154" s="3">
        <v>25</v>
      </c>
      <c r="E154" s="3" t="s">
        <v>284</v>
      </c>
      <c r="F154" s="3" t="s">
        <v>285</v>
      </c>
      <c r="G154" s="3" t="s">
        <v>286</v>
      </c>
      <c r="H154" s="3" t="s">
        <v>287</v>
      </c>
      <c r="I154" s="3" t="s">
        <v>288</v>
      </c>
      <c r="J154" s="3" t="s">
        <v>289</v>
      </c>
      <c r="K154" s="3">
        <v>0</v>
      </c>
      <c r="L154" s="3">
        <v>0</v>
      </c>
      <c r="M154" s="3">
        <v>0</v>
      </c>
      <c r="N154" s="3">
        <v>0</v>
      </c>
      <c r="O154" s="3" t="s">
        <v>33</v>
      </c>
      <c r="P154" s="9" t="s">
        <v>534</v>
      </c>
      <c r="Q154" s="3" t="s">
        <v>311</v>
      </c>
      <c r="R154" s="2">
        <v>43368</v>
      </c>
      <c r="S154" s="3">
        <v>9690000</v>
      </c>
      <c r="T154" s="12">
        <v>4791166.3499999996</v>
      </c>
      <c r="U154" s="3">
        <v>4898833.6500000004</v>
      </c>
      <c r="V154" s="3" t="s">
        <v>34</v>
      </c>
      <c r="W154" s="3" t="s">
        <v>351</v>
      </c>
    </row>
    <row r="155" spans="1:23" ht="15.75" thickBot="1" x14ac:dyDescent="0.3">
      <c r="A155" s="10">
        <v>155</v>
      </c>
      <c r="B155" s="11" t="s">
        <v>395</v>
      </c>
      <c r="C155" s="3" t="s">
        <v>283</v>
      </c>
      <c r="D155" s="3">
        <v>25</v>
      </c>
      <c r="E155" s="3" t="s">
        <v>284</v>
      </c>
      <c r="F155" s="3" t="s">
        <v>285</v>
      </c>
      <c r="G155" s="3" t="s">
        <v>286</v>
      </c>
      <c r="H155" s="3" t="s">
        <v>287</v>
      </c>
      <c r="I155" s="3" t="s">
        <v>288</v>
      </c>
      <c r="J155" s="3" t="s">
        <v>289</v>
      </c>
      <c r="K155" s="3">
        <v>0</v>
      </c>
      <c r="L155" s="3">
        <v>0</v>
      </c>
      <c r="M155" s="3">
        <v>0</v>
      </c>
      <c r="N155" s="3">
        <v>0</v>
      </c>
      <c r="O155" s="3" t="s">
        <v>33</v>
      </c>
      <c r="P155" s="9" t="s">
        <v>535</v>
      </c>
      <c r="Q155" s="3" t="s">
        <v>311</v>
      </c>
      <c r="R155" s="2">
        <v>43368</v>
      </c>
      <c r="S155" s="3">
        <v>9690000</v>
      </c>
      <c r="T155" s="12">
        <v>4791166.3499999996</v>
      </c>
      <c r="U155" s="3">
        <v>4898833.6500000004</v>
      </c>
      <c r="V155" s="3" t="s">
        <v>34</v>
      </c>
      <c r="W155" s="3" t="s">
        <v>351</v>
      </c>
    </row>
    <row r="156" spans="1:23" ht="15.75" thickBot="1" x14ac:dyDescent="0.3">
      <c r="A156" s="10">
        <v>156</v>
      </c>
      <c r="B156" s="11" t="s">
        <v>396</v>
      </c>
      <c r="C156" s="3" t="s">
        <v>283</v>
      </c>
      <c r="D156" s="3">
        <v>25</v>
      </c>
      <c r="E156" s="3" t="s">
        <v>284</v>
      </c>
      <c r="F156" s="3" t="s">
        <v>285</v>
      </c>
      <c r="G156" s="3" t="s">
        <v>286</v>
      </c>
      <c r="H156" s="3" t="s">
        <v>287</v>
      </c>
      <c r="I156" s="3" t="s">
        <v>288</v>
      </c>
      <c r="J156" s="3" t="s">
        <v>289</v>
      </c>
      <c r="K156" s="3">
        <v>0</v>
      </c>
      <c r="L156" s="3">
        <v>0</v>
      </c>
      <c r="M156" s="3">
        <v>0</v>
      </c>
      <c r="N156" s="3">
        <v>0</v>
      </c>
      <c r="O156" s="3" t="s">
        <v>33</v>
      </c>
      <c r="P156" s="9" t="s">
        <v>536</v>
      </c>
      <c r="Q156" s="3" t="s">
        <v>422</v>
      </c>
      <c r="R156" s="2">
        <v>43383</v>
      </c>
      <c r="S156" s="3">
        <v>720000</v>
      </c>
      <c r="T156" s="3">
        <v>0</v>
      </c>
      <c r="U156" s="3">
        <v>720000</v>
      </c>
      <c r="V156" s="3" t="s">
        <v>34</v>
      </c>
      <c r="W156" s="3" t="s">
        <v>351</v>
      </c>
    </row>
    <row r="157" spans="1:23" ht="15.75" thickBot="1" x14ac:dyDescent="0.3">
      <c r="A157" s="10">
        <v>157</v>
      </c>
      <c r="B157" s="11" t="s">
        <v>397</v>
      </c>
      <c r="C157" s="3" t="s">
        <v>283</v>
      </c>
      <c r="D157" s="3">
        <v>25</v>
      </c>
      <c r="E157" s="3" t="s">
        <v>284</v>
      </c>
      <c r="F157" s="3" t="s">
        <v>285</v>
      </c>
      <c r="G157" s="3" t="s">
        <v>286</v>
      </c>
      <c r="H157" s="3" t="s">
        <v>287</v>
      </c>
      <c r="I157" s="3" t="s">
        <v>288</v>
      </c>
      <c r="J157" s="3" t="s">
        <v>289</v>
      </c>
      <c r="K157" s="3">
        <v>0</v>
      </c>
      <c r="L157" s="3">
        <v>0</v>
      </c>
      <c r="M157" s="3">
        <v>0</v>
      </c>
      <c r="N157" s="3">
        <v>0</v>
      </c>
      <c r="O157" s="3" t="s">
        <v>33</v>
      </c>
      <c r="P157" s="9" t="s">
        <v>537</v>
      </c>
      <c r="Q157" s="3" t="s">
        <v>423</v>
      </c>
      <c r="R157" s="2">
        <v>43347</v>
      </c>
      <c r="S157" s="12">
        <v>249027.14231024735</v>
      </c>
      <c r="T157" s="12">
        <v>185940.28701057989</v>
      </c>
      <c r="U157" s="3">
        <v>63086.855299667455</v>
      </c>
      <c r="V157" s="3" t="s">
        <v>34</v>
      </c>
      <c r="W157" s="3" t="s">
        <v>351</v>
      </c>
    </row>
    <row r="158" spans="1:23" ht="15.75" thickBot="1" x14ac:dyDescent="0.3">
      <c r="A158" s="10">
        <v>158</v>
      </c>
      <c r="B158" s="11" t="s">
        <v>398</v>
      </c>
      <c r="C158" s="3" t="s">
        <v>283</v>
      </c>
      <c r="D158" s="3">
        <v>25</v>
      </c>
      <c r="E158" s="3" t="s">
        <v>284</v>
      </c>
      <c r="F158" s="3" t="s">
        <v>285</v>
      </c>
      <c r="G158" s="3" t="s">
        <v>286</v>
      </c>
      <c r="H158" s="3" t="s">
        <v>287</v>
      </c>
      <c r="I158" s="3" t="s">
        <v>288</v>
      </c>
      <c r="J158" s="3" t="s">
        <v>289</v>
      </c>
      <c r="K158" s="3">
        <v>0</v>
      </c>
      <c r="L158" s="3">
        <v>0</v>
      </c>
      <c r="M158" s="3">
        <v>0</v>
      </c>
      <c r="N158" s="3">
        <v>0</v>
      </c>
      <c r="O158" s="3" t="s">
        <v>33</v>
      </c>
      <c r="P158" s="9" t="s">
        <v>435</v>
      </c>
      <c r="Q158" s="3" t="s">
        <v>424</v>
      </c>
      <c r="R158" s="2">
        <v>43392</v>
      </c>
      <c r="S158" s="3">
        <v>72000000</v>
      </c>
      <c r="T158" s="3">
        <v>37867992</v>
      </c>
      <c r="U158" s="3">
        <v>34132008</v>
      </c>
      <c r="V158" s="3" t="s">
        <v>34</v>
      </c>
      <c r="W158" s="3" t="s">
        <v>351</v>
      </c>
    </row>
    <row r="159" spans="1:23" ht="15.75" thickBot="1" x14ac:dyDescent="0.3">
      <c r="A159" s="10">
        <v>159</v>
      </c>
      <c r="B159" s="11" t="s">
        <v>399</v>
      </c>
      <c r="C159" s="3" t="s">
        <v>283</v>
      </c>
      <c r="D159" s="3">
        <v>25</v>
      </c>
      <c r="E159" s="3" t="s">
        <v>284</v>
      </c>
      <c r="F159" s="3" t="s">
        <v>285</v>
      </c>
      <c r="G159" s="3" t="s">
        <v>286</v>
      </c>
      <c r="H159" s="3" t="s">
        <v>287</v>
      </c>
      <c r="I159" s="3" t="s">
        <v>288</v>
      </c>
      <c r="J159" s="3" t="s">
        <v>289</v>
      </c>
      <c r="K159" s="3">
        <v>0</v>
      </c>
      <c r="L159" s="3">
        <v>0</v>
      </c>
      <c r="M159" s="3">
        <v>0</v>
      </c>
      <c r="N159" s="3">
        <v>0</v>
      </c>
      <c r="O159" s="3" t="s">
        <v>33</v>
      </c>
      <c r="P159" s="9" t="s">
        <v>538</v>
      </c>
      <c r="Q159" s="3" t="s">
        <v>425</v>
      </c>
      <c r="R159" s="2">
        <v>43434</v>
      </c>
      <c r="S159" s="3">
        <v>40000000</v>
      </c>
      <c r="T159" s="3">
        <v>0</v>
      </c>
      <c r="U159" s="3">
        <v>40000000</v>
      </c>
      <c r="V159" s="3" t="s">
        <v>34</v>
      </c>
      <c r="W159" s="3" t="s">
        <v>351</v>
      </c>
    </row>
    <row r="160" spans="1:23" ht="15.75" thickBot="1" x14ac:dyDescent="0.3">
      <c r="A160" s="10">
        <v>160</v>
      </c>
      <c r="B160" s="11" t="s">
        <v>400</v>
      </c>
      <c r="C160" s="3" t="s">
        <v>283</v>
      </c>
      <c r="D160" s="3">
        <v>25</v>
      </c>
      <c r="E160" s="3" t="s">
        <v>284</v>
      </c>
      <c r="F160" s="3" t="s">
        <v>285</v>
      </c>
      <c r="G160" s="3" t="s">
        <v>286</v>
      </c>
      <c r="H160" s="3" t="s">
        <v>287</v>
      </c>
      <c r="I160" s="3" t="s">
        <v>288</v>
      </c>
      <c r="J160" s="3" t="s">
        <v>289</v>
      </c>
      <c r="K160" s="3">
        <v>0</v>
      </c>
      <c r="L160" s="3">
        <v>0</v>
      </c>
      <c r="M160" s="3">
        <v>0</v>
      </c>
      <c r="N160" s="3">
        <v>0</v>
      </c>
      <c r="O160" s="3" t="s">
        <v>33</v>
      </c>
      <c r="P160" s="9" t="s">
        <v>539</v>
      </c>
      <c r="Q160" s="3" t="s">
        <v>426</v>
      </c>
      <c r="R160" s="2">
        <v>43458</v>
      </c>
      <c r="S160" s="3">
        <v>10000000</v>
      </c>
      <c r="T160" s="3">
        <v>0</v>
      </c>
      <c r="U160" s="3">
        <v>10000000</v>
      </c>
      <c r="V160" s="3" t="s">
        <v>34</v>
      </c>
      <c r="W160" s="3" t="s">
        <v>351</v>
      </c>
    </row>
    <row r="161" spans="1:23" ht="15.75" thickBot="1" x14ac:dyDescent="0.3">
      <c r="A161" s="10">
        <v>161</v>
      </c>
      <c r="B161" s="11" t="s">
        <v>401</v>
      </c>
      <c r="C161" s="3" t="s">
        <v>283</v>
      </c>
      <c r="D161" s="3">
        <v>25</v>
      </c>
      <c r="E161" s="3" t="s">
        <v>284</v>
      </c>
      <c r="F161" s="3" t="s">
        <v>285</v>
      </c>
      <c r="G161" s="3" t="s">
        <v>286</v>
      </c>
      <c r="H161" s="3" t="s">
        <v>287</v>
      </c>
      <c r="I161" s="3" t="s">
        <v>288</v>
      </c>
      <c r="J161" s="3" t="s">
        <v>289</v>
      </c>
      <c r="K161" s="3">
        <v>0</v>
      </c>
      <c r="L161" s="3">
        <v>0</v>
      </c>
      <c r="M161" s="3">
        <v>0</v>
      </c>
      <c r="N161" s="3">
        <v>0</v>
      </c>
      <c r="O161" s="3" t="s">
        <v>33</v>
      </c>
      <c r="P161" s="9" t="s">
        <v>540</v>
      </c>
      <c r="Q161" s="3" t="s">
        <v>427</v>
      </c>
      <c r="R161" s="2">
        <v>43460</v>
      </c>
      <c r="S161" s="3">
        <v>1600000</v>
      </c>
      <c r="T161" s="3">
        <v>0</v>
      </c>
      <c r="U161" s="3">
        <v>1600000</v>
      </c>
      <c r="V161" s="3" t="s">
        <v>34</v>
      </c>
      <c r="W161" s="3" t="s">
        <v>351</v>
      </c>
    </row>
    <row r="162" spans="1:23" ht="15.75" thickBot="1" x14ac:dyDescent="0.3">
      <c r="A162" s="10">
        <v>162</v>
      </c>
      <c r="B162" s="11" t="s">
        <v>402</v>
      </c>
      <c r="C162" s="3" t="s">
        <v>283</v>
      </c>
      <c r="D162" s="3">
        <v>25</v>
      </c>
      <c r="E162" s="3" t="s">
        <v>284</v>
      </c>
      <c r="F162" s="3" t="s">
        <v>285</v>
      </c>
      <c r="G162" s="3" t="s">
        <v>286</v>
      </c>
      <c r="H162" s="3" t="s">
        <v>287</v>
      </c>
      <c r="I162" s="3" t="s">
        <v>288</v>
      </c>
      <c r="J162" s="3" t="s">
        <v>289</v>
      </c>
      <c r="K162" s="3">
        <v>0</v>
      </c>
      <c r="L162" s="3">
        <v>0</v>
      </c>
      <c r="M162" s="3">
        <v>0</v>
      </c>
      <c r="N162" s="3">
        <v>0</v>
      </c>
      <c r="O162" s="3" t="s">
        <v>33</v>
      </c>
      <c r="P162" s="9" t="s">
        <v>540</v>
      </c>
      <c r="Q162" s="3" t="s">
        <v>428</v>
      </c>
      <c r="R162" s="2">
        <v>43460</v>
      </c>
      <c r="S162" s="3">
        <v>2400000</v>
      </c>
      <c r="T162" s="3">
        <v>0</v>
      </c>
      <c r="U162" s="3">
        <v>2400000</v>
      </c>
      <c r="V162" s="3" t="s">
        <v>34</v>
      </c>
      <c r="W162" s="3" t="s">
        <v>351</v>
      </c>
    </row>
    <row r="163" spans="1:23" ht="15.75" thickBot="1" x14ac:dyDescent="0.3">
      <c r="A163" s="10">
        <v>163</v>
      </c>
      <c r="B163" s="11" t="s">
        <v>403</v>
      </c>
      <c r="C163" s="3" t="s">
        <v>283</v>
      </c>
      <c r="D163" s="3">
        <v>25</v>
      </c>
      <c r="E163" s="3" t="s">
        <v>284</v>
      </c>
      <c r="F163" s="3" t="s">
        <v>285</v>
      </c>
      <c r="G163" s="3" t="s">
        <v>286</v>
      </c>
      <c r="H163" s="3" t="s">
        <v>287</v>
      </c>
      <c r="I163" s="3" t="s">
        <v>288</v>
      </c>
      <c r="J163" s="3" t="s">
        <v>289</v>
      </c>
      <c r="K163" s="3">
        <v>0</v>
      </c>
      <c r="L163" s="3">
        <v>0</v>
      </c>
      <c r="M163" s="3">
        <v>0</v>
      </c>
      <c r="N163" s="3">
        <v>0</v>
      </c>
      <c r="O163" s="3" t="s">
        <v>33</v>
      </c>
      <c r="P163" s="9" t="s">
        <v>541</v>
      </c>
      <c r="Q163" s="3" t="s">
        <v>429</v>
      </c>
      <c r="R163" s="2">
        <v>43447</v>
      </c>
      <c r="S163" s="3">
        <v>14058000</v>
      </c>
      <c r="T163" s="3">
        <v>0</v>
      </c>
      <c r="U163" s="3">
        <v>14058000</v>
      </c>
      <c r="V163" s="3" t="s">
        <v>34</v>
      </c>
      <c r="W163" s="3" t="s">
        <v>351</v>
      </c>
    </row>
    <row r="164" spans="1:23" ht="15.75" thickBot="1" x14ac:dyDescent="0.3">
      <c r="A164" s="10">
        <v>164</v>
      </c>
      <c r="B164" s="11" t="s">
        <v>404</v>
      </c>
      <c r="C164" s="3" t="s">
        <v>283</v>
      </c>
      <c r="D164" s="3">
        <v>25</v>
      </c>
      <c r="E164" s="3" t="s">
        <v>284</v>
      </c>
      <c r="F164" s="3" t="s">
        <v>285</v>
      </c>
      <c r="G164" s="3" t="s">
        <v>286</v>
      </c>
      <c r="H164" s="3" t="s">
        <v>287</v>
      </c>
      <c r="I164" s="3" t="s">
        <v>288</v>
      </c>
      <c r="J164" s="3" t="s">
        <v>289</v>
      </c>
      <c r="K164" s="3">
        <v>0</v>
      </c>
      <c r="L164" s="3">
        <v>0</v>
      </c>
      <c r="M164" s="3">
        <v>0</v>
      </c>
      <c r="N164" s="3">
        <v>0</v>
      </c>
      <c r="O164" s="3" t="s">
        <v>33</v>
      </c>
      <c r="P164" s="9" t="s">
        <v>542</v>
      </c>
      <c r="Q164" s="3" t="s">
        <v>430</v>
      </c>
      <c r="R164" s="2">
        <v>43448</v>
      </c>
      <c r="S164" s="3">
        <v>1916500</v>
      </c>
      <c r="T164" s="3">
        <v>0</v>
      </c>
      <c r="U164" s="3">
        <v>1916500</v>
      </c>
      <c r="V164" s="3" t="s">
        <v>34</v>
      </c>
      <c r="W164" s="3" t="s">
        <v>351</v>
      </c>
    </row>
    <row r="165" spans="1:23" ht="15.75" thickBot="1" x14ac:dyDescent="0.3">
      <c r="A165" s="10">
        <v>165</v>
      </c>
      <c r="B165" s="11" t="s">
        <v>405</v>
      </c>
      <c r="C165" s="3" t="s">
        <v>283</v>
      </c>
      <c r="D165" s="3">
        <v>25</v>
      </c>
      <c r="E165" s="3" t="s">
        <v>284</v>
      </c>
      <c r="F165" s="3" t="s">
        <v>285</v>
      </c>
      <c r="G165" s="3" t="s">
        <v>286</v>
      </c>
      <c r="H165" s="3" t="s">
        <v>287</v>
      </c>
      <c r="I165" s="3" t="s">
        <v>288</v>
      </c>
      <c r="J165" s="3" t="s">
        <v>289</v>
      </c>
      <c r="K165" s="3">
        <v>0</v>
      </c>
      <c r="L165" s="3">
        <v>0</v>
      </c>
      <c r="M165" s="3">
        <v>0</v>
      </c>
      <c r="N165" s="3">
        <v>0</v>
      </c>
      <c r="O165" s="3" t="s">
        <v>33</v>
      </c>
      <c r="P165" s="9" t="s">
        <v>543</v>
      </c>
      <c r="Q165" s="3" t="s">
        <v>431</v>
      </c>
      <c r="R165" s="2">
        <v>43440</v>
      </c>
      <c r="S165" s="3">
        <v>660000</v>
      </c>
      <c r="T165" s="3">
        <v>0</v>
      </c>
      <c r="U165" s="3">
        <v>660000</v>
      </c>
      <c r="V165" s="3" t="s">
        <v>34</v>
      </c>
      <c r="W165" s="3" t="s">
        <v>351</v>
      </c>
    </row>
    <row r="166" spans="1:23" ht="15.75" thickBot="1" x14ac:dyDescent="0.3">
      <c r="A166" s="10">
        <v>166</v>
      </c>
      <c r="B166" s="11" t="s">
        <v>406</v>
      </c>
      <c r="C166" s="3" t="s">
        <v>283</v>
      </c>
      <c r="D166" s="3">
        <v>25</v>
      </c>
      <c r="E166" s="3" t="s">
        <v>284</v>
      </c>
      <c r="F166" s="3" t="s">
        <v>285</v>
      </c>
      <c r="G166" s="3" t="s">
        <v>286</v>
      </c>
      <c r="H166" s="3" t="s">
        <v>287</v>
      </c>
      <c r="I166" s="3" t="s">
        <v>288</v>
      </c>
      <c r="J166" s="3" t="s">
        <v>289</v>
      </c>
      <c r="K166" s="3">
        <v>0</v>
      </c>
      <c r="L166" s="3">
        <v>0</v>
      </c>
      <c r="M166" s="3">
        <v>0</v>
      </c>
      <c r="N166" s="3">
        <v>0</v>
      </c>
      <c r="O166" s="3" t="s">
        <v>33</v>
      </c>
      <c r="P166" s="9" t="s">
        <v>544</v>
      </c>
      <c r="Q166" s="3" t="s">
        <v>432</v>
      </c>
      <c r="R166" s="2">
        <v>43460</v>
      </c>
      <c r="S166" s="12">
        <v>23982563.23</v>
      </c>
      <c r="T166" s="3">
        <v>0</v>
      </c>
      <c r="U166" s="3">
        <v>23982563.23</v>
      </c>
      <c r="V166" s="3" t="s">
        <v>34</v>
      </c>
      <c r="W166" s="3" t="s">
        <v>351</v>
      </c>
    </row>
    <row r="167" spans="1:23" ht="15.75" thickBot="1" x14ac:dyDescent="0.3">
      <c r="A167" s="10">
        <v>167</v>
      </c>
      <c r="B167" s="11" t="s">
        <v>407</v>
      </c>
      <c r="C167" s="3" t="s">
        <v>283</v>
      </c>
      <c r="D167" s="3">
        <v>25</v>
      </c>
      <c r="E167" s="3" t="s">
        <v>284</v>
      </c>
      <c r="F167" s="3" t="s">
        <v>285</v>
      </c>
      <c r="G167" s="3" t="s">
        <v>286</v>
      </c>
      <c r="H167" s="3" t="s">
        <v>287</v>
      </c>
      <c r="I167" s="3" t="s">
        <v>288</v>
      </c>
      <c r="J167" s="3" t="s">
        <v>289</v>
      </c>
      <c r="K167" s="3">
        <v>0</v>
      </c>
      <c r="L167" s="3">
        <v>0</v>
      </c>
      <c r="M167" s="3">
        <v>0</v>
      </c>
      <c r="N167" s="3">
        <v>0</v>
      </c>
      <c r="O167" s="3" t="s">
        <v>33</v>
      </c>
      <c r="P167" s="9" t="s">
        <v>440</v>
      </c>
      <c r="Q167" s="3" t="s">
        <v>433</v>
      </c>
      <c r="R167" s="2">
        <v>43462</v>
      </c>
      <c r="S167" s="3">
        <v>43425342.399999999</v>
      </c>
      <c r="T167" s="3">
        <v>0</v>
      </c>
      <c r="U167" s="3">
        <v>43425342.399999999</v>
      </c>
      <c r="V167" s="3" t="s">
        <v>34</v>
      </c>
      <c r="W167" s="3" t="s">
        <v>351</v>
      </c>
    </row>
    <row r="168" spans="1:23" ht="15.75" thickBot="1" x14ac:dyDescent="0.3">
      <c r="A168" s="10">
        <v>168</v>
      </c>
      <c r="B168" s="11" t="s">
        <v>408</v>
      </c>
      <c r="C168" s="3" t="s">
        <v>339</v>
      </c>
      <c r="D168" s="3">
        <v>42</v>
      </c>
      <c r="E168" s="3" t="s">
        <v>340</v>
      </c>
      <c r="F168" s="3" t="s">
        <v>341</v>
      </c>
      <c r="G168" s="3" t="s">
        <v>342</v>
      </c>
      <c r="H168" s="3" t="s">
        <v>343</v>
      </c>
      <c r="I168" s="3" t="s">
        <v>344</v>
      </c>
      <c r="J168" s="3" t="s">
        <v>345</v>
      </c>
      <c r="K168" s="3">
        <v>1</v>
      </c>
      <c r="L168" s="3">
        <v>1</v>
      </c>
      <c r="M168" s="3">
        <v>113000000</v>
      </c>
      <c r="N168" s="3">
        <v>98899912</v>
      </c>
      <c r="O168" s="3" t="s">
        <v>33</v>
      </c>
      <c r="P168" s="9" t="s">
        <v>346</v>
      </c>
      <c r="Q168" s="3" t="s">
        <v>347</v>
      </c>
      <c r="R168" s="2">
        <v>43249</v>
      </c>
      <c r="S168" s="3">
        <v>1600000</v>
      </c>
      <c r="T168" s="3">
        <v>869521</v>
      </c>
      <c r="U168" s="3">
        <v>730479</v>
      </c>
      <c r="V168" s="3" t="s">
        <v>34</v>
      </c>
      <c r="W168" s="3" t="s">
        <v>348</v>
      </c>
    </row>
    <row r="169" spans="1:23" ht="15.75" thickBot="1" x14ac:dyDescent="0.3">
      <c r="A169" s="10">
        <v>169</v>
      </c>
      <c r="B169" s="11" t="s">
        <v>409</v>
      </c>
      <c r="C169" s="3" t="s">
        <v>339</v>
      </c>
      <c r="D169" s="3">
        <v>42</v>
      </c>
      <c r="E169" s="3" t="s">
        <v>340</v>
      </c>
      <c r="F169" s="3" t="s">
        <v>341</v>
      </c>
      <c r="G169" s="3" t="s">
        <v>342</v>
      </c>
      <c r="H169" s="3" t="s">
        <v>343</v>
      </c>
      <c r="I169" s="3" t="s">
        <v>344</v>
      </c>
      <c r="J169" s="3" t="s">
        <v>345</v>
      </c>
      <c r="K169" s="3">
        <v>1</v>
      </c>
      <c r="L169" s="3">
        <v>1</v>
      </c>
      <c r="M169" s="3">
        <v>0</v>
      </c>
      <c r="N169" s="3">
        <v>0</v>
      </c>
      <c r="O169" s="3" t="s">
        <v>33</v>
      </c>
      <c r="P169" s="9" t="s">
        <v>349</v>
      </c>
      <c r="Q169" s="3" t="s">
        <v>350</v>
      </c>
      <c r="R169" s="2">
        <v>43243</v>
      </c>
      <c r="S169" s="3">
        <v>39899912</v>
      </c>
      <c r="T169" s="3">
        <v>39899912</v>
      </c>
      <c r="U169" s="3">
        <v>0</v>
      </c>
      <c r="V169" s="3" t="s">
        <v>36</v>
      </c>
      <c r="W169" s="3" t="s">
        <v>351</v>
      </c>
    </row>
    <row r="170" spans="1:23" ht="15.75" thickBot="1" x14ac:dyDescent="0.3">
      <c r="A170" s="10">
        <v>170</v>
      </c>
      <c r="B170" s="11" t="s">
        <v>410</v>
      </c>
      <c r="C170" s="3" t="s">
        <v>339</v>
      </c>
      <c r="D170" s="3">
        <v>42</v>
      </c>
      <c r="E170" s="3" t="s">
        <v>340</v>
      </c>
      <c r="F170" s="3" t="s">
        <v>341</v>
      </c>
      <c r="G170" s="3" t="s">
        <v>342</v>
      </c>
      <c r="H170" s="3" t="s">
        <v>343</v>
      </c>
      <c r="I170" s="3" t="s">
        <v>344</v>
      </c>
      <c r="J170" s="3" t="s">
        <v>345</v>
      </c>
      <c r="K170" s="3">
        <v>1</v>
      </c>
      <c r="L170" s="3">
        <v>1</v>
      </c>
      <c r="M170" s="3">
        <v>0</v>
      </c>
      <c r="N170" s="3">
        <v>0</v>
      </c>
      <c r="O170" s="3" t="s">
        <v>33</v>
      </c>
      <c r="P170" s="9" t="s">
        <v>352</v>
      </c>
      <c r="Q170" s="3" t="s">
        <v>353</v>
      </c>
      <c r="R170" s="2">
        <v>43342</v>
      </c>
      <c r="S170" s="3">
        <v>3400000</v>
      </c>
      <c r="T170" s="3">
        <v>3400000</v>
      </c>
      <c r="U170" s="3">
        <v>0</v>
      </c>
      <c r="V170" s="3" t="s">
        <v>36</v>
      </c>
      <c r="W170" s="3" t="s">
        <v>351</v>
      </c>
    </row>
    <row r="171" spans="1:23" ht="15.75" thickBot="1" x14ac:dyDescent="0.3">
      <c r="A171" s="10">
        <v>171</v>
      </c>
      <c r="B171" s="11" t="s">
        <v>411</v>
      </c>
      <c r="C171" s="3" t="s">
        <v>339</v>
      </c>
      <c r="D171" s="3">
        <v>42</v>
      </c>
      <c r="E171" s="3" t="s">
        <v>340</v>
      </c>
      <c r="F171" s="3" t="s">
        <v>341</v>
      </c>
      <c r="G171" s="3" t="s">
        <v>342</v>
      </c>
      <c r="H171" s="3" t="s">
        <v>343</v>
      </c>
      <c r="I171" s="3" t="s">
        <v>344</v>
      </c>
      <c r="J171" s="3" t="s">
        <v>345</v>
      </c>
      <c r="K171" s="3">
        <v>1</v>
      </c>
      <c r="L171" s="3">
        <v>1</v>
      </c>
      <c r="M171" s="3">
        <v>0</v>
      </c>
      <c r="N171" s="3">
        <v>0</v>
      </c>
      <c r="O171" s="3" t="s">
        <v>33</v>
      </c>
      <c r="P171" s="9" t="s">
        <v>354</v>
      </c>
      <c r="Q171" s="3" t="s">
        <v>355</v>
      </c>
      <c r="R171" s="2">
        <v>43122</v>
      </c>
      <c r="S171" s="3">
        <v>54000000</v>
      </c>
      <c r="T171" s="3">
        <v>54000000</v>
      </c>
      <c r="U171" s="3">
        <v>0</v>
      </c>
      <c r="V171" s="3" t="s">
        <v>36</v>
      </c>
      <c r="W171" s="3" t="s">
        <v>351</v>
      </c>
    </row>
    <row r="350686" spans="1:2" x14ac:dyDescent="0.25">
      <c r="A350686" t="s">
        <v>33</v>
      </c>
      <c r="B350686" t="s">
        <v>34</v>
      </c>
    </row>
    <row r="350687" spans="1:2" x14ac:dyDescent="0.25">
      <c r="A350687" t="s">
        <v>35</v>
      </c>
      <c r="B350687" t="s">
        <v>36</v>
      </c>
    </row>
    <row r="350688" spans="1:2" x14ac:dyDescent="0.25">
      <c r="A350688" t="s">
        <v>37</v>
      </c>
      <c r="B350688" t="s">
        <v>38</v>
      </c>
    </row>
    <row r="350689" spans="1:2" x14ac:dyDescent="0.25">
      <c r="A350689" t="s">
        <v>39</v>
      </c>
      <c r="B350689" t="s">
        <v>40</v>
      </c>
    </row>
    <row r="350690" spans="1:2" x14ac:dyDescent="0.25">
      <c r="A350690" t="s">
        <v>41</v>
      </c>
    </row>
    <row r="350691" spans="1:2" x14ac:dyDescent="0.25">
      <c r="A350691" t="s">
        <v>42</v>
      </c>
    </row>
  </sheetData>
  <mergeCells count="1">
    <mergeCell ref="B8:W8"/>
  </mergeCells>
  <dataValidations count="11">
    <dataValidation type="decimal" allowBlank="1" showInputMessage="1" showErrorMessage="1" errorTitle="Entrada no válida" error="Por favor escriba un número" promptTitle="Escriba un número en esta casilla" sqref="T11:T12 S11:S27 T14:T27 U11:U27 S29:U171 K11:N171">
      <formula1>-9223372036854770000</formula1>
      <formula2>9223372036854770000</formula2>
    </dataValidation>
    <dataValidation type="date" allowBlank="1" showInputMessage="1" errorTitle="Entrada no válida" error="Por favor escriba una fecha válida (AAAA/MM/DD)" promptTitle="Ingrese una fecha (AAAA/MM/DD)" sqref="R11:R27 R29:R171">
      <formula1>1900/1/1</formula1>
      <formula2>3000/1/1</formula2>
    </dataValidation>
    <dataValidation type="textLength" allowBlank="1" showInputMessage="1" showErrorMessage="1" errorTitle="Entrada no válida" error="Escriba un texto  Maximo 100 Caracteres" promptTitle="Cualquier contenido Maximo 100 Caracteres" sqref="C11:C171">
      <formula1>0</formula1>
      <formula2>100</formula2>
    </dataValidation>
    <dataValidation type="decimal" allowBlank="1" showInputMessage="1" showErrorMessage="1" errorTitle="Entrada no válida" error="Por favor escriba un número" promptTitle="Escriba un número en esta casilla" sqref="D11:D171">
      <formula1>-9999</formula1>
      <formula2>9999</formula2>
    </dataValidation>
    <dataValidation type="textLength" allowBlank="1" showInputMessage="1" showErrorMessage="1" errorTitle="Entrada no válida" error="Escriba un texto  Maximo 300 Caracteres" promptTitle="Cualquier contenido Maximo 300 Caracteres" sqref="E11:G171 I11:I171">
      <formula1>0</formula1>
      <formula2>300</formula2>
    </dataValidation>
    <dataValidation type="textLength" allowBlank="1" showInputMessage="1" showErrorMessage="1" errorTitle="Entrada no válida" error="Escriba un texto  Maximo 200 Caracteres" promptTitle="Cualquier contenido Maximo 200 Caracteres" sqref="H11:H171">
      <formula1>0</formula1>
      <formula2>200</formula2>
    </dataValidation>
    <dataValidation type="textLength" allowBlank="1" showInputMessage="1" showErrorMessage="1" errorTitle="Entrada no válida" error="Escriba un texto  Maximo 50 Caracteres" promptTitle="Cualquier contenido Maximo 50 Caracteres" sqref="J11:J171">
      <formula1>0</formula1>
      <formula2>50</formula2>
    </dataValidation>
    <dataValidation type="list" allowBlank="1" showInputMessage="1" showErrorMessage="1" errorTitle="Entrada no válida" error="Por favor seleccione un elemento de la lista" promptTitle="Seleccione un elemento de la lista" sqref="O11:O171">
      <formula1>$A$350685:$A$350691</formula1>
    </dataValidation>
    <dataValidation type="textLength" allowBlank="1" showInputMessage="1" showErrorMessage="1" errorTitle="Entrada no válida" error="Escriba un texto " promptTitle="Cualquier contenido" sqref="P11:P171">
      <formula1>0</formula1>
      <formula2>4000</formula2>
    </dataValidation>
    <dataValidation type="textLength" allowBlank="1" showInputMessage="1" showErrorMessage="1" errorTitle="Entrada no válida" error="Escriba un texto  Maximo 500 Caracteres" promptTitle="Cualquier contenido Maximo 500 Caracteres" sqref="Q11:Q171 W11:W171">
      <formula1>0</formula1>
      <formula2>500</formula2>
    </dataValidation>
    <dataValidation type="list" allowBlank="1" showInputMessage="1" showErrorMessage="1" errorTitle="Entrada no válida" error="Por favor seleccione un elemento de la lista" promptTitle="Seleccione un elemento de la lista" sqref="V11:V171">
      <formula1>$B$350685:$B$350689</formula1>
    </dataValidation>
  </dataValidation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CB-1111-4  INFORMACION CONTR...</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zoraida.acosta</cp:lastModifiedBy>
  <dcterms:created xsi:type="dcterms:W3CDTF">2019-02-06T14:18:00Z</dcterms:created>
  <dcterms:modified xsi:type="dcterms:W3CDTF">2019-02-14T15:14:51Z</dcterms:modified>
</cp:coreProperties>
</file>